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26" windowWidth="11715" windowHeight="6150" tabRatio="724" activeTab="0"/>
  </bookViews>
  <sheets>
    <sheet name="ย1อุตสาห" sheetId="1" r:id="rId1"/>
    <sheet name="ย4-5" sheetId="2" r:id="rId2"/>
    <sheet name="ย6" sheetId="3" r:id="rId3"/>
    <sheet name="ครุภัณฑ์" sheetId="4" r:id="rId4"/>
    <sheet name="Sheet1" sheetId="5" r:id="rId5"/>
  </sheets>
  <definedNames>
    <definedName name="_xlnm.Print_Area" localSheetId="3">'ครุภัณฑ์'!$A$1:$R$91</definedName>
    <definedName name="_xlnm.Print_Area" localSheetId="0">'ย1อุตสาห'!$A$1:$J$382</definedName>
    <definedName name="_xlnm.Print_Area" localSheetId="1">'ย4-5'!$A$1:$E$1159</definedName>
    <definedName name="_xlnm.Print_Area" localSheetId="2">'ย6'!$A$1:$F$45</definedName>
  </definedNames>
  <calcPr fullCalcOnLoad="1"/>
</workbook>
</file>

<file path=xl/sharedStrings.xml><?xml version="1.0" encoding="utf-8"?>
<sst xmlns="http://schemas.openxmlformats.org/spreadsheetml/2006/main" count="904" uniqueCount="268">
  <si>
    <t>ลำดับที่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</si>
  <si>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</si>
  <si>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</si>
  <si>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</si>
  <si>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</si>
  <si>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</si>
  <si>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</si>
  <si>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</si>
  <si>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</si>
  <si>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</si>
  <si>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</si>
  <si>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</si>
  <si>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</si>
  <si>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</si>
  <si>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ศึกษาฯ</t>
  </si>
  <si>
    <t>ตำบลพันชนะ</t>
  </si>
  <si>
    <t xml:space="preserve"> ตำบลพันชนะ</t>
  </si>
  <si>
    <t>กองคลัง</t>
  </si>
  <si>
    <t>สถานที่</t>
  </si>
  <si>
    <t>ยุทธศาสตร์ที่  6  ด้านศิลปะ วัฒนธรรม จารีตประเพณี และภูมิปัญญาท้องถิ่น</t>
  </si>
  <si>
    <t>อบต.พันชนะ</t>
  </si>
  <si>
    <t>เด็กเล็ก</t>
  </si>
  <si>
    <t>โครงการป้องกัน และลดอุบัติเหตุทางถนน</t>
  </si>
  <si>
    <t>โครงการกิจกรรมสภาเด็กและเยาวชน</t>
  </si>
  <si>
    <t>โครงการวันเด็กแห่งชาติ</t>
  </si>
  <si>
    <t>โครงการวันพ่อแห่งชาติ</t>
  </si>
  <si>
    <t>โครงการวันแม่แห่งชาติ</t>
  </si>
  <si>
    <t>ยาเสพติด</t>
  </si>
  <si>
    <t>โครงการกิจกรรมของชมรมผู้สูงอายุ</t>
  </si>
  <si>
    <t>โครงการบวงสรวงท้าวสุรนารี</t>
  </si>
  <si>
    <t>องค์การบริหารส่วนตำบลพันชนะ อำเภอด่านขุนทด จังหวัดนครราชสีมา</t>
  </si>
  <si>
    <t>โครงการรณรงค์ประชาสัมพันธ์ การจัดเก็บ</t>
  </si>
  <si>
    <t>ภาษีโรงเรือนและที่ดิน ฯลฯ</t>
  </si>
  <si>
    <t>ช่วงเทศกาลปีใหม่</t>
  </si>
  <si>
    <t>ช่วงเทศกาลสงกรานต์</t>
  </si>
  <si>
    <t>โครงการพัฒนาบุคลากรทางการศึกษาศูนย์</t>
  </si>
  <si>
    <t>พัฒนาเด็กเล็ก</t>
  </si>
  <si>
    <t>โครงการเศรษฐกิจพอเพียง ของศูนย์พัฒนา</t>
  </si>
  <si>
    <t>โครงการแก้ไขปัญหาในด้านอาชญากรรม</t>
  </si>
  <si>
    <t>โรคเอดส์ การละเมิดสิทธิเด็กและสตรี ฯ</t>
  </si>
  <si>
    <t>โครงการป้องกันและควบคุมโรคติดต่อ และ</t>
  </si>
  <si>
    <t>ระบาดในพื้นที่</t>
  </si>
  <si>
    <t>โครงการส่งเสริมการตระหนักรู้ถึงความ</t>
  </si>
  <si>
    <t>สำคัญของวันสำคัญทางพระพุทธศาสนา</t>
  </si>
  <si>
    <t>โครงการทัศนะศึกษาแหล่งเรียนรู้และภูมิ</t>
  </si>
  <si>
    <t>ปัญญาท้องถิ่น</t>
  </si>
  <si>
    <t>เบี้ยยังชีพผู้สูงอายุ</t>
  </si>
  <si>
    <t>สำนักปลัด</t>
  </si>
  <si>
    <t>โครงการพัฒนาศักยภาพสตรีตำบลพันชนะ</t>
  </si>
  <si>
    <t>แผนงานบริหารงานทั่วไป</t>
  </si>
  <si>
    <t>แบบ ผด.02</t>
  </si>
  <si>
    <t>รวม</t>
  </si>
  <si>
    <t>หลัก</t>
  </si>
  <si>
    <t>รับผิดชอบ</t>
  </si>
  <si>
    <t>โครงการ</t>
  </si>
  <si>
    <t>งบประมาณ (บาท)</t>
  </si>
  <si>
    <t>หน่วยงาน</t>
  </si>
  <si>
    <t>โครงการกีฬาต้านยาเสพติด อบต.พันชนะ</t>
  </si>
  <si>
    <t xml:space="preserve">เกมส์ </t>
  </si>
  <si>
    <t>โครงการส่งตัวนักกีฬาเข้าร่วมแข่งขันฯ</t>
  </si>
  <si>
    <t>กองการศึกษา</t>
  </si>
  <si>
    <t>โครงการสานสัมพันธ์ ชุมชน เครือข่าย</t>
  </si>
  <si>
    <t>การศึกษาศูนย์พัฒนาเด็กเล็ก</t>
  </si>
  <si>
    <t>กองการ</t>
  </si>
  <si>
    <t>โครงการการดำเนินงานของกลุ่มอาชีพใน</t>
  </si>
  <si>
    <t>โครงการขับเคลื่อนปรัชญาเศรษฐกิจพอเพียง</t>
  </si>
  <si>
    <t>ในชุมชน</t>
  </si>
  <si>
    <t xml:space="preserve">       2.2 แผนงานการศึกษา</t>
  </si>
  <si>
    <t xml:space="preserve">       2.3  แผนงานสาธารณสุข</t>
  </si>
  <si>
    <t xml:space="preserve">       2.7  แผนงานงบกลาง</t>
  </si>
  <si>
    <t>แผนงานรักษาความสงบภายใน</t>
  </si>
  <si>
    <t>การฝึกทบทวน อบรม การซักซ้อมแผนป้องกันภัย</t>
  </si>
  <si>
    <t>ฝ่ายพลเรือนของ อปพร.</t>
  </si>
  <si>
    <t>แผนงานการเกษตร</t>
  </si>
  <si>
    <t>โครงการสำรวจและรวบรวมพันธุกรรมพืชบริเวณ</t>
  </si>
  <si>
    <t>ป่าชุมชน</t>
  </si>
  <si>
    <t>โครงการรวมใจภักดิ์ปลูกมเหสักข์-สักสยามินทร์</t>
  </si>
  <si>
    <t>ถวายพระบาทสมเด็จพระเจ้าอยู่หัวทรงมีพระชนม</t>
  </si>
  <si>
    <t>มายุ 84 พรรษา</t>
  </si>
  <si>
    <t>แผนงานการศึกษา</t>
  </si>
  <si>
    <t>แผนงานการศาสนา วัฒนธรรรม และนันทนาการ</t>
  </si>
  <si>
    <t>ศูนย์พัฒนา</t>
  </si>
  <si>
    <t>กองช่าง</t>
  </si>
  <si>
    <t>ยุทธศาสตร์ที่ 2  การพัฒนาด้านงานส่งเสริมคุณภาพชีวิต</t>
  </si>
  <si>
    <t>โครงการปรับปรุงระบบแผนที่ภาษีและ</t>
  </si>
  <si>
    <t>ทะเบียนทรัพย์สิน</t>
  </si>
  <si>
    <t>เครื่องคอมพิวเตอร์โน๊ตบุ๊ก</t>
  </si>
  <si>
    <t>โครงการงานป้องกันภัยฝ่ายพลเรือน (อปพร.)</t>
  </si>
  <si>
    <t>ยุทธศาสตร์ที่  3  การพัฒนาด้านการจัดระเบียบชุมชน และการรักษาความสงบเรียบร้อย</t>
  </si>
  <si>
    <t>ยุทธศาสตร์ที่ 2 การพัฒนาด้านงานส่งเสริมคุณภาพชีวิต</t>
  </si>
  <si>
    <t>โครงการงานป้องกัน เฝ้าระวัง และแก้ไขปัญหา</t>
  </si>
  <si>
    <t>โครงการก่อสร้างถนนคอนกรีตเสริม</t>
  </si>
  <si>
    <t>โครงการกิจกรรมชมรมผู้พิการ</t>
  </si>
  <si>
    <t>โครงการกิจกรรมศูนย์บริการและถ่ายทอดเทคโน</t>
  </si>
  <si>
    <t>โลยีการเกษตรประจำตำบลพันชนะ</t>
  </si>
  <si>
    <t>ยุทธศาสตร์ที่  4 ด้านการวางแผนการส่งเสริมการลงทุน พาณิชยกรรม และการท่องเที่ยว</t>
  </si>
  <si>
    <t>แผนงานสร้างความเข้มแข็งของชุมชน</t>
  </si>
  <si>
    <t>ยุทธศาสตร์ที่  5 การพัฒนาด้านการบริหารจัดการและการอนุรักษ์ทรัพยากรธรรมชาติและสิ่งแวดล้อม</t>
  </si>
  <si>
    <t>เบี้ยยังชีพคนพิการ</t>
  </si>
  <si>
    <t>เบี้ยยังชีพผู้ป่วยเอดส์</t>
  </si>
  <si>
    <t>ยุทธศาสตร์ที่  1  การพัฒนาด้านโครงสร้างพื้นฐาน</t>
  </si>
  <si>
    <t>พ.ศ.2561</t>
  </si>
  <si>
    <t>พ.ศ. 2562</t>
  </si>
  <si>
    <t>แผนการดำเนินงาน   ประจำปีงบประมาณ พ.ศ. 2562</t>
  </si>
  <si>
    <t>แผนการดำเนินงาน   ประจำปีงบประมาณ  พ.ศ. 2562</t>
  </si>
  <si>
    <t>โครงการสนับสนุนค่าใช้จ่ายการบริหาร</t>
  </si>
  <si>
    <t>สถานศึกษา ของ ศูนย์พัฒนาเด็กเล็ก</t>
  </si>
  <si>
    <t>โครงการควบคุมระบบสุขาภิบาลในโรงเรียน</t>
  </si>
  <si>
    <t>และชุมชนของสมเด็จพระเทพฯ</t>
  </si>
  <si>
    <t>โครงการควบคุมโรคขาดสารไอโอดีน ของ</t>
  </si>
  <si>
    <t>สมเด็จพระเทพฯ</t>
  </si>
  <si>
    <t>โครงการจัดการขยะและดูแลสิ่งแวดล้อมหมู่</t>
  </si>
  <si>
    <t>บ้านชุมชน</t>
  </si>
  <si>
    <t>โครงการตรวจสุขภาพเคลื่อนที่ ของสมเด็จ</t>
  </si>
  <si>
    <t>พระเจ้าลูกเธอเจ้าฟ้าจุฬาภรณ์ฯ</t>
  </si>
  <si>
    <t>โครงการรณรงค์ และแก้ไขปัญหายาเสพติด</t>
  </si>
  <si>
    <t>To Be Number One ฯ</t>
  </si>
  <si>
    <t>โครงการส่งเสริมโภชนาการและสุขภาพ</t>
  </si>
  <si>
    <t>อนามัยแม่และเด็กของสมเด็จพระเทพฯ</t>
  </si>
  <si>
    <t>โครงการสัตว์ปลอดโรค คนปลอดภัย</t>
  </si>
  <si>
    <t>จากโรคพิษสุนัขบ้า</t>
  </si>
  <si>
    <t>โครงการสืบสานพระราชปณิธานสมเด็จย่า</t>
  </si>
  <si>
    <t>ต้านภัยมะเร็งเต้านม</t>
  </si>
  <si>
    <t>โครงการอบรม หมอหมู่บ้านในพระราช-</t>
  </si>
  <si>
    <t>ประสงค์</t>
  </si>
  <si>
    <t>แบบ ผด.02/1</t>
  </si>
  <si>
    <t>ครุภัณฑ์</t>
  </si>
  <si>
    <t>รายละเอียดของครุภัณฑ์</t>
  </si>
  <si>
    <t>เครื่องพิมพ์คอมพิวเตอร์</t>
  </si>
  <si>
    <t>เพื่อเป็นค่าจัดหาเครื่องคอมพิวเตอร์โน๊ตบุ๊ก สำหรับงานประมวลผล จำนวน 2 เครื่องละ 21,000.- บาท โดยมีคุณลักษณะพื้นฐาน - มีหน่วยประมวลผลกลาง (CPU) ไม่น้อยกว่า 2 แกนหลัก (2 core) จำนวน 1 หน่วย โดยมีคุณลักษณะอย่างใดอย่างหนึ่ง หรือดีกว่า ดังนี้ 1)ในกรณีที่มีหน่วยความจำ แบบ Cache Memory ขนาดไม่น้อยกว่า 2 MB ต้องมีความเร็วสัญญาณนาฬิกาพื้นฐานไม่น้อย3.0 GHz และมีหน่วยประมวลผลด้านกราฟิก (Graphics Processing Unit) ไม่น้อยกว่า 8 แกน หรือ 2)ในกรณีที่มีหน่วยความจำ แบบ Cache Memory ขนาดไม่น้อยกว่า 3 MB ต้องมีความเร็วสัญญาณนาฬิกาพื้นฐานไม่น้อยกว่า 2.5 GHz และมีเทคโนโลยีเพิ่มสัญญาณนาฬิกาได้ในกรณีที่ต้องใช้ความสามารถในการประมวลผลสูง, - มีหน่วยความจำหลัก (RAM) ชนิด DDR4 หรือดีกว่า ขนาดไม่น้อยกว่า 8 GB- มีหน่วยจัดเก็บข้อมูล (Hard Drive) ขนาดความจุไม่น้อยกว่า 1 TB  หรือ ชนิด Solid State Drive ขนาดความจุไม่น้อยกว่า 120 GB จำนวน 1 หน่วย- มีจอภาพที่รองรับความละเอียดไม่น้อยกว่า 1,366x768 Pixel และมีขนาดไม่น้อยกว่า 12 นิ้ว- มี DVD-RW หรือดีกว่า แบบติดตั้งภายใน (Internal) หรือ ภายนอก (External) จำนวน 1 หน่วย-มีช่องเชื่อมต่อระบบเครือข่าย (Network Interface) แบบ 10/100/1000 Base-T หรือดีกว่า จำนวนไม่น้อยกว่า 1 ช่อง- มีช่องเชื่อมต่อ (Interface) แบบ USB 2.0 หรือดีกว่า ไม่น้อยกว่า 3 ช่อง- มีช่องเชื่อมต่อแบบ HDMI หรือ VGA จำนวน ไม่น้อยกว่า 1 ช่อง- สามารถใช้งานได้ไม่น้อยกว่า  Wi-Fi ( IEEE802.11b, g, n ac) และ Bluetooth  จำนวน 2 เครื่อง ราคาเครื่องละ 21,000 บาท (เกณฑ์ราคากลางและคุณลักษณะพื้นฐานครุภัณฑ์คอมพิวเตอร์ ประจำปี พ.ศ. 2561 ณ วันที่ 23 พฤษภาคม 2561 กระทรวงดิจิทัลเพื่อเศรษฐกิจและสังคม)</t>
  </si>
  <si>
    <t>เพื่อเป็นค่าจัดหาเครื่องคอมพิวเตอร์โน๊ตบุ๊ก สำหรับงานประมวลผล จำนวน 1 เครื่องละ 21,000.- บาท โดยมีคุณลักษณะพื้นฐาน - มีหน่วยประมวลผลกลาง (CPU) ไม่น้อยกว่า 2 แกนหลัก (2 core) จำนวน 1 หน่วย โดยมีคุณลักษณะอย่างใดอย่างหนึ่ง หรือดีกว่า ดังนี้ 1)ในกรณีที่มีหน่วยความจำ แบบ Cache Memory ขนาดไม่น้อยกว่า 2 MB ต้องมีความเร็วสัญญาณนาฬิกาพื้นฐานไม่น้อย3.0 GHz และมีหน่วยประมวลผลด้านกราฟิก (Graphics Processing Unit) ไม่น้อยกว่า 8 แกน หรือ 2)ในกรณีที่มีหน่วยความจำ แบบ Cache Memory ขนาดไม่น้อยกว่า 3 MB ต้องมีความเร็วสัญญาณนาฬิกาพื้นฐานไม่น้อยกว่า 2.5 GHz และมีเทคโนโลยีเพิ่มสัญญาณนาฬิกาได้ในกรณีที่ต้องใช้ความสามารถในการประมวลผลสูง, - มีหน่วยความจำหลัก (RAM) ชนิด DDR4 หรือดีกว่า ขนาดไม่น้อยกว่า 8 GB- มีหน่วยจัดเก็บข้อมูล (Hard Drive) ขนาดความจุไม่น้อยกว่า 1 TB  หรือ ชนิด Solid State Drive ขนาดความจุไม่น้อยกว่า 120 GB จำนวน 1 หน่วย- มีจอภาพที่รองรับความละเอียดไม่น้อยกว่า 1,366x768 Pixel และมีขนาดไม่น้อยกว่า 12 นิ้ว- มี DVD-RW หรือดีกว่า แบบติดตั้งภายใน (Internal) หรือ ภายนอก (External) จำนวน 1 หน่วย-มีช่องเชื่อมต่อระบบเครือข่าย (Network Interface) แบบ 10/100/1000 Base-T หรือดีกว่า จำนวนไม่น้อยกว่า 1 ช่อง- มีช่องเชื่อมต่อ (Interface) แบบ USB 2.0 หรือดีกว่า ไม่น้อยกว่า 3 ช่อง- มีช่องเชื่อมต่อแบบ HDMI หรือ VGA จำนวน ไม่น้อยกว่า 1 ช่อง- สามารถใช้งานได้ไม่น้อยกว่า  Wi-Fi ( IEEE802.11b, g, n ac) และ Bluetooth  จำนวน 2 เครื่อง ราคาเครื่องละ 21,000 บาท (เกณฑ์ราคากลางและคุณลักษณะพื้นฐานครุภัณฑ์คอมพิวเตอร์ ประจำปี พ.ศ. 2561 ณ วันที่ 23 พฤษภาคม 2561 กระทรวงดิจิทัลเพื่อเศรษฐกิจและสังคม)</t>
  </si>
  <si>
    <t>เครื่องพิมพ์ Multifunction ชนิดเลเซอร์ หรือชนิด LED ขาวดำ คุณลักษณะพื้นฐาน- เป็นอุปกรณ์ที่มีความสามารถเป็น Printer,Copier,Scanner และ Fax ภายในเครื่องเดียวกัน- มีความละเอียดในการพิมพ์ไม่น้อยกว่า 600X600 dpi- มีความเร็วในการพิมพ์ร่างไม่น้อยกว่า 27 หน้าต่อนาที (ppm)- มีหน่วยความจำ (Memory) ขนาดไม่น้อยกว่า 128 MB- สามารถสแกนเอกสาร ขนาด A4 ได้- มีความละเอียดในการสแกนสูงสุด ไม่น้อยกว่า 1,200X1,200 dpi- มีถาดป้อนเอกสารอัตโนมัติ (Auto Document Feed)- สามารถถ่ายสำเนาเอกสารได้- สามารถทำสำเนาได้สูงสุดไม่น้อยกว่า 99 สำเนา- สามารถย่อและขยายได้ 25 ถึง 400 เปอร์เซ็นต์- มีช่องเชื่อมต่อ (Interface) แบบ USB 2.0 หรือดีกว่า จำนวนไม่น้อยกว่า 1 ช่อง- มีช่องเชื่อมต่อระบบเครือข่าย (Network Interface) แบบ 10/100 Base-T หรือดีกว่า จำนวนไม่น้อยกว่า 1 ช่อง- มีถาดใส่กระดาษได้ไม่น้อยกว่า 250 แผ่น- สามารถ ใช้ได้กับ A4,Letter,Legal และ Custom(เกณฑ์ราคากลางและคุณลักษณะพื้นฐานครุภัณฑ์คอมพิวเตอร์ ประจำปี พ.ศ. 2561 ณ วันที่ 23 พฤษภาคม 2561 กระทรวงดิจิทัลเพื่อเศรษฐกิจและสังคม)</t>
  </si>
  <si>
    <t>เครื่องพิมพ์ Multifunction แบบฉีดหมึก (Inkjet) จำนวน 2 เครื่อง คุณลักษณะพื้นฐาน- เป็นอุปกรณ์ที่มีความสามารถเป็น Printer,Copier,Scanner และ Fax ภายในเครื่องเดียวกัน- ใช้เทคโนโลยีแบบพ่นหมึก (Inkjet)- มีความละเอียดในการพิมพ์ไม่น้อยกว่า 4,800X1,200 dpi หรือ 1,200x4,800 dpi- มีความเร็วในการพิมพ์ร่างขาวดำไม่น้อยกว่า 34 หน้าต่อนาที (ppm) หรือ 15 ภาพต่อนาที (ipm)- มีความเร็วในการพิมพ์ร่างสีไม่น้อยกว่า 27 หน้าต่อนาที (ppm) หรือ 10 ภาพต่อนาที (ipm)- สามารถสแกนเอกสาร ขนาด A4  (ขาวดำ-สี)ได้- มีความละเอียดในการสแกนสูงสุด ไม่น้อยกว่า 1,200X2,400 dpi- มีถาดป้อนเอกสารอัตโนมัติ (Auto Document Feed)- สามารถถ่ายสำเนาเอกสารได้ทั้งสีและขาวดำ- สามารถทำสำเนาได้สูงสุดไม่น้อยกว่า 99 สำเนา- สามารถย่อและขยายได้ 25 ถึง 400 เปอร์เซ็นต์- มีช่องเชื่อมต่อ (Interface) แบบ USB 2.0 หรือดีกว่า จำนวนไม่น้อยกว่า 1 ช่อง- มีช่องเชื่อมต่อระบบเครือข่าย (Network Interface) แบบ 10/100 Base-T หรือดีกว่า จำนวนไม่น้อยกว่า 1 ช่อง- สามารถใช้งานผ่านเครือข่ายไร้สาย (Wi-Fi) ได้- มีถาดใส่กระดาษได้ไม่น้อยกว่า 100 แผ่น- สามารถใช้ได้กับ A4,Letter,Legal และ Custom(เกณฑ์ราคากลางและคุณลักษณะพื้นฐานครุภัณฑ์คอมพิวเตอร์ ประจำปี พ.ศ. 2561 ณ วันที่ 23 พฤษภาคม 2561 กระทรวงดิจิทัลเพื่อเศรษฐกิจและสังคม)</t>
  </si>
  <si>
    <t>ชั้นวางหนังสือชนิดไม้ จำนวน 3 ตู้ ๆ ละ 5,000.-บาท  ขนาดกว้าง 42 เซนติเมตร สูง 133 เซนติเมตร ยาว 120 เซนติเมตร  (ราคาตามคณะกรรมการราคากลางกำหนดหรือราคาตลาด)</t>
  </si>
  <si>
    <t>โต๊ะทำงาน มี 1 ลิ้นชัก,1ตู้เก็บเอกสารด้านขวา และตู้เอกสารด้านซ้าย โต๊ะทำงานเป็นไม้ขาเหล็ก พร้อมเก้าอี้ทำงาน เบาะปูฟองน้ำหุ้มหนังเทียม 1 ชุด (ราคาตามคณะกรรมการราคากลางกำหนดหรือราคาตลาด)</t>
  </si>
  <si>
    <t>ชั้นวางหนังสือชนิดไม้</t>
  </si>
  <si>
    <t>โต๊ะทำงานพนักงานส่วนตำบล 3 - 6</t>
  </si>
  <si>
    <t>โครงการสงเคราะห์ผู้ด้อยโอกาส,ผู้ยากไร้ใน</t>
  </si>
  <si>
    <t xml:space="preserve">       2.4  แผนงานสังคมสงเคราะห์</t>
  </si>
  <si>
    <t xml:space="preserve">       2.5  แผนงานสร้างความเข็มแข็งของชุมชน</t>
  </si>
  <si>
    <t xml:space="preserve">       2.6  แผนงานการศาสนา วัฒนธรรม และนันทนาการ</t>
  </si>
  <si>
    <t>แผนงานอุตสาหกรรมและการโยธา</t>
  </si>
  <si>
    <t>และป้องกันไฟป่า</t>
  </si>
  <si>
    <t xml:space="preserve">โครงการอนุรักษ์ป่าชุมชนบ้านหนองพลวง </t>
  </si>
  <si>
    <t>เหล็กสายจากบ้านนางพั่ว  บวมขุนทด</t>
  </si>
  <si>
    <t>ถึงบ้านนายจำลอง  เกงขุนทด</t>
  </si>
  <si>
    <t>เหล็กจากบ้านนางเฉลิม ดีมะลัง -นาง</t>
  </si>
  <si>
    <t>ยวงหวังแววกลาง</t>
  </si>
  <si>
    <t>เหล็กจากบ้านนายสันติ ถึงบ้านนาง</t>
  </si>
  <si>
    <t>ละออง  อินศร</t>
  </si>
  <si>
    <t>เหล็กจากสามแยกนานายแจ้ง เพขุนทด</t>
  </si>
  <si>
    <t>ถึงสามแยกบ้านนายเสนาะ พันชนะ</t>
  </si>
  <si>
    <t>เหล็กจากบ้านนายสมชาย  เพียรขุนทด</t>
  </si>
  <si>
    <t>ถึงศาลากลางบ้าน</t>
  </si>
  <si>
    <t>เหล็กจากบ้านนายสัญญา  เพขุนทด</t>
  </si>
  <si>
    <t>ถึงบ้านนายน้อย  เขียนจอหอ</t>
  </si>
  <si>
    <t>เหล็กจากบ้านนายสำรวย  มีทรัพย์</t>
  </si>
  <si>
    <t>ถึงบ้านนางสาวสำรวย  ชิขุนทด</t>
  </si>
  <si>
    <t>โครงการก่อสร้างถนนคันดินเสริมผิว</t>
  </si>
  <si>
    <t>จราจรหินคลุกสายจากไร่นางรุ่งราตรี</t>
  </si>
  <si>
    <t>สาครสูงเนิน ถึงบ้านมาบกระสัง</t>
  </si>
  <si>
    <t>โครงการก่อสร้างถนนผิวจราจร</t>
  </si>
  <si>
    <t>CAP SEAL จากบ้านโป่งกระสัง ม.7</t>
  </si>
  <si>
    <t>ถึงบ้านโนนสง่า ม.6</t>
  </si>
  <si>
    <t>จราจรหินคลุกจากบ้านเลขที่ 68 ถึง</t>
  </si>
  <si>
    <t xml:space="preserve">ไร่นายเขียด </t>
  </si>
  <si>
    <t>จราจรหินคลุกจากบ้านนายประยงค์</t>
  </si>
  <si>
    <t>คูณสันเทียะ -หนองตามมาตี</t>
  </si>
  <si>
    <t>ผิวจราจรหินคลุกจากหลังโรงเรียน</t>
  </si>
  <si>
    <t>บ้านดอน ถึงบ้านพันชนะ</t>
  </si>
  <si>
    <t>โครงการก่อสร้างถนนลาดยาง จากบ้าน</t>
  </si>
  <si>
    <t>วะระเวียง-บ้านหนองขุยคูเมือง ตำบล</t>
  </si>
  <si>
    <t>หนองกราด</t>
  </si>
  <si>
    <t>โครงการก่อสร้างถนนยกระดับคันดินเสริม</t>
  </si>
  <si>
    <t>โครงการก่อสร้างถนนยกระดับคันดินผิว</t>
  </si>
  <si>
    <t>บัญชีจำนวนโครงการพัฒนาท้องถิ่น กิจกรรมและงบประมาณ</t>
  </si>
  <si>
    <t>บัญชีจำนวนครุภัณฑ์สำหรับที่ไม่ได้ดำเนินการตามโครงการพัฒนาท้องถิ่น</t>
  </si>
  <si>
    <t>1.  ประเภทครุภัณฑ์คอมพิวเตอร์</t>
  </si>
  <si>
    <t>1.1  แผนงานบริหารงานทั่วไป</t>
  </si>
  <si>
    <t>1.1 แผนงานบริหารงานทั่วไป</t>
  </si>
  <si>
    <t>1.2  แผนงานเคหะและชุมชน</t>
  </si>
  <si>
    <t>2.  ประเภทครุภัณฑ์สำนักงาน</t>
  </si>
  <si>
    <t>ที่</t>
  </si>
  <si>
    <t>2 โครงการ</t>
  </si>
  <si>
    <t>5 โครงการ</t>
  </si>
  <si>
    <t>1 โครงการ</t>
  </si>
  <si>
    <t>3 โครงการ</t>
  </si>
  <si>
    <t>2.  ประเภทครุภัณฑ์ไฟฟ้าและวิทยุ</t>
  </si>
  <si>
    <t>1.1 แผนงานการศึกษา</t>
  </si>
  <si>
    <t>ชุดอุปกรณ์ตามโครงการพัฒนาคุณภาพการศึกษาด้วยเทคโนโลยีสารสนเทศ DLTV</t>
  </si>
  <si>
    <r>
      <rPr>
        <b/>
        <sz val="12"/>
        <color indexed="8"/>
        <rFont val="TH SarabunIT๙"/>
        <family val="2"/>
      </rPr>
      <t xml:space="preserve">1. โทรทัศน์แอลอีดี (LEDTV) แบบ Smart TV หรือ (Android TV) ขนาดไม่ต่ำกว่า 55 นิ้ว </t>
    </r>
    <r>
      <rPr>
        <sz val="12"/>
        <color indexed="8"/>
        <rFont val="TH SarabunIT๙"/>
        <family val="2"/>
      </rPr>
      <t>- Smart TV หรือ Android TV ที่มีระบบปฏิบัติการ Version ไม่ต่ำว่า 7.0 หรือดีกว่า -ขนาดที่กำหนดเป็นขนาดจอขึ้นต่ำ 55 นิ้ว หรือมากกว่า -แสดงภาพด้วยหลอดภาพแบบ LED Backlight หรือ DLED Backlight - ระดับความละเอียดของจอภาพไม่น้อยว่า 3840x2160 พิกเซล (4K) - มี WIFI ในตัวและสามารถใช้งาน Internet ได้ และรองรับ ALL share Cast หรือ Screen Mirroring -มีช่องต่อ HAMI ไม่น้อยกว่า 2 ช่อง สัญญาณ เพื่อการเชื่อมต่อสัญญาณทั้งภาพและเสียง -มีตัวรับสัญญาณ Dightal ในตัว -ช่องต่ก USB ไม่น้อยกว่า 1 ช่องสัญญาณ รองรับไฟล์ภาพ เพลง ภาพยนตร์ - ได้การรับรองมาตรฐานอุตสาหกรรม (มอก.) -ผู้ขายต้องรับประกันเป็นระยะเวลาไม่น้อยกว่า 3 ปี โดยมีหนังสือแต่งตั้งหรือรับรอง จากเจ้าของผลิตภัณฑ์และมีศูนย์บริการทั่วประเทศ- มีคู่มือการใช้งานเป็นภาษาไทย-มีการับประกันซ่อม/เปลี่ยนฟรีเฉพาะกรณีที่เกิดขึ้นจากการใช้งานตามปกติในปีที่ 2และ 3 -ผู้ขายจะต้องดำเนินการซ่อม/เปลี่ยน ให้สามารถใช้งานได้ปกติภายใน 3 วัน นั้น จากวันที่ได้รับแจ้งกรณีไม่สามารถดำเนินการแล้วเสร็จผู้ขายต้องจัดหาครุภัณฑ์ใหม่ทดแทน โดยมีคุณสมบัติเทียบเท่าหรือดีกว่า 2. ชุดรับสัญญาณโทรศัพท์ผ่านดาวเทียม ประกอบด้วย 2.1 จานรับสัญญาณดาวเทียมระบบ KU-BAND ขนาดความกว้างไม่น้อยกว่า 60 ซม. ประกอบด้วย - ขายึดจานรับสัญญาณดาวเทียม - ขายึดหัวรับสัญญาณดาวเทียม (LNB)-คอจานปรับแต่งระบบ (ยกมุมพร้อม นอต สกูรยึด)</t>
    </r>
  </si>
  <si>
    <t>ชุดอุปกรณ์ตามโครงการพัฒนาคุณภาพการศึกษาด้วยเทคโนโลยีสารสนเทศ DLTV (ต่อ)</t>
  </si>
  <si>
    <r>
      <t>2.2 หัวรับสัญญาณดาวเทียว (LNB) ชนิด 1 ขั้ว - Input Frequency Range ไม่ต่ำกว่า 10.70-12.75 GHz - Ountput Frequency Range ไม่ต่ำว่า 9.50-21.50 GHz - รับสัญญาณจากดาวเทียมย่านความถี่ KU Band Thaicom 6 Frequency 12646 MHz - Sybol Rate : 30000/Po/:ver - รับสัญญาณระบบความคมชัดสูง High - Definition (DLTV HD)</t>
    </r>
    <r>
      <rPr>
        <b/>
        <sz val="12"/>
        <color indexed="8"/>
        <rFont val="TH SarabunIT๙"/>
        <family val="2"/>
      </rPr>
      <t xml:space="preserve"> 3. เครื่องรับสัญญาณภาพดาวเทียม IRD 3.1 </t>
    </r>
    <r>
      <rPr>
        <sz val="12"/>
        <color indexed="8"/>
        <rFont val="TH SarabunIT๙"/>
        <family val="2"/>
      </rPr>
      <t>มีช่องต่อ USB 2.0 สามารถรองรับ ไฟล์ภาพ JPEG, BMP,PNG ไฟล์เสียง MP3 ไฟล์วีดีโอ Ts,MPG,MP4,AVI,MKV,MOV คุณสมบัติของเสียง สัญญาณสเตอริโอ 3.2 มีช่องต่อ HDMI 1 ช่องสัญญาณ 3.3 เมนูการตั้งค่ารองรับภาษาไทย 3.4 มีรีโมทไร้สายสำหรับควบคุมหรือปรับแต่งข้อมูลพร้อมแบตเตอรี่ 3.5 มีสายและขั้วต่อสัญญาณมานิเตอร์แบบ HAMI 3.6 มีคู่มือการใช้งานภาษาไทย 3.7 ผู้ขายต้องรับประกันสินค้าเป็นระยะเวลา 3 ปี โดยมีหนังสือแต่งตั้งหรือรับรองจากเจ้าของผลิตภัณฑ์และมีศูนย์บริการทั่วประเทศ 3.8 ได้รับรองมาตรฐานอุตสาหกรรม (มอก.)3.9 รับสัญญาณดาวเทียมโดยอ่านคลื่นความถี่ KUBand Thaicom 6 Frequency 12646 MHz-Sybol Rate:30000/po/:ver ระบบความคมชัดสูง Hight-Definition DLTV HD และสามารถรับชมรายการโทรทัศน์ช่อง DLTV จำนวน 35 ช่อง และช่องสัญญาณทีวี Digital ของไทย</t>
    </r>
  </si>
  <si>
    <t xml:space="preserve">เหล็กสายไปอ่างเก็บน้ำ </t>
  </si>
  <si>
    <t>โอนเพิ่ม</t>
  </si>
  <si>
    <t>(บาท)</t>
  </si>
  <si>
    <t>โอนลด</t>
  </si>
  <si>
    <t>เบิกจ่าย</t>
  </si>
  <si>
    <t>คงเหลือ</t>
  </si>
  <si>
    <t xml:space="preserve">   ประจำปีงบประมาณ  พ.ศ. 2562</t>
  </si>
  <si>
    <t>หมายเหตุ</t>
  </si>
  <si>
    <t>โครงการก่อสร้างถนน คสล.สายจากนานาย</t>
  </si>
  <si>
    <t>ชม ครุฑขุนทด ถึงสามแยกนานายแจ้ง แพ</t>
  </si>
  <si>
    <t>ขุนทด  หมู่ที 9  บ้านวะระเวียง</t>
  </si>
  <si>
    <t>โครงการจัดทำป้ายจราจรภายในตำบล</t>
  </si>
  <si>
    <t xml:space="preserve">พันชนะ </t>
  </si>
  <si>
    <t>โครงการซ่อมแซมซุ้มบอกเขตพื้นที่บ้าน</t>
  </si>
  <si>
    <t>โป่งกระสัง หมู่ที่ 7</t>
  </si>
  <si>
    <t>โครงการซ่อมแซมปรับปรุงถนนโดยการ</t>
  </si>
  <si>
    <t>วางท่อระบายน้ำ คสล. บริเวณนานางสมพอ</t>
  </si>
  <si>
    <t>มิลขุนทด บ้านพันชนะ หมู่ที่ 1</t>
  </si>
  <si>
    <t>วางท่อระบายน้ำ คสล. บริเวณไร่นาย</t>
  </si>
  <si>
    <t>ประสิทธิ์  ยินขุนทด บ้านหนองมะค่า หมู่ที่ 8</t>
  </si>
  <si>
    <t>ผูกพัน</t>
  </si>
  <si>
    <t>โครงการปรับปรุงภูมิทัศน์ บึงพันชนะ</t>
  </si>
  <si>
    <t>กันเงิน</t>
  </si>
  <si>
    <t>โครงการฝึกอบรม สัมมนาบุคลากรเพื่อ</t>
  </si>
  <si>
    <t>พัฒนาองค์ความรู้เกี่ยวกับการปฏิบัติงาน</t>
  </si>
  <si>
    <t>ไม่ได้</t>
  </si>
  <si>
    <t>2 โครงการ  (ไม่ดำเนินการ 1 โครงการ)</t>
  </si>
  <si>
    <t>27 โครงการ (ไม่ได้ดำเนินการ 10 โครงการ)</t>
  </si>
  <si>
    <t>โครงการไฟฟ้าแสงสว่างภายในหมู่บ้าน</t>
  </si>
  <si>
    <t>งานขยายเขตแรงต่ำ บ้านหนองพลวง</t>
  </si>
  <si>
    <t>หมู่ที่ 3</t>
  </si>
  <si>
    <t xml:space="preserve"> 2 โครงการ</t>
  </si>
  <si>
    <t>4 โครงการ (ไม่ได้ดำเนินการ 1 โครงการ)</t>
  </si>
  <si>
    <t>ไม่ได้ดำเนินการ</t>
  </si>
  <si>
    <t>1 โครงการ (ไม่ได้ดำเนินการ 1 โครงการ)</t>
  </si>
  <si>
    <t>โครงการอนุรักษ์ทรัพยากรธรรมชาติ</t>
  </si>
  <si>
    <t xml:space="preserve"> และสิ่งแวดล้อม</t>
  </si>
  <si>
    <t>6.1 แผนงานการศึกษา</t>
  </si>
  <si>
    <t>6.2 แผนงานการศาสนา วัฒนธรรรม และนันทนาการ</t>
  </si>
  <si>
    <t>2 โครงการ (ไม่ได้ดำเนินการ 2 โครงการ)</t>
  </si>
  <si>
    <t>ไม่ดำเนินการ</t>
  </si>
  <si>
    <t xml:space="preserve">โครงการซ่อมแซมถนนผิวจราจร Cape </t>
  </si>
  <si>
    <t>Seal หมู่ที่ 3</t>
  </si>
  <si>
    <t>เงินสะสม</t>
  </si>
  <si>
    <t>โครงการซ่อมแซมถนนหินคลุก หมู่ที่ 4</t>
  </si>
  <si>
    <t>โครงการซ่อมแซมถนนหินคลุก หมู่ที่ 10</t>
  </si>
  <si>
    <t>โครงการก่อสร้างถนนหินคลุก หมู่ที่ 1</t>
  </si>
  <si>
    <t>โครงการก่อสร้างถนนหินคลุก หมู่ที่ 2</t>
  </si>
  <si>
    <t>โครงการก่อสร้างถนนหินคลุก หมู่ที่ 3</t>
  </si>
  <si>
    <t>โครงการก่อสร้างถนนหินคลุก หมู่ที่ 5</t>
  </si>
  <si>
    <t>โครงการซ่อมแซมถนนหินคลุก หมู่ที่ 8</t>
  </si>
  <si>
    <t>โครงการซ่อมแซมถนนยกระดับคันดิน</t>
  </si>
  <si>
    <t>พร้อมลงหินคลุกสายบ้านวะระเวียง ม.9</t>
  </si>
  <si>
    <t>โครงการก่อสร้างถนนหินคลุก ม.11</t>
  </si>
  <si>
    <t xml:space="preserve">โครงการก่อสร้างถนนผิวจราจร Caps </t>
  </si>
  <si>
    <t>Seal หมู่ที่ 7- หมู่ที่ 6</t>
  </si>
  <si>
    <t>การติดตามและประเมินผลแผนพัฒนาท้องถิ่น</t>
  </si>
  <si>
    <t>โครงการซ่อมแซมถนนหินคลุก ม.9</t>
  </si>
  <si>
    <t>โครงการก่อสร้างฝายน้ำล้นคลองหนอง</t>
  </si>
  <si>
    <t>ศาลเจ้า</t>
  </si>
  <si>
    <t>โครงการซ่อมแซมถนนหินคลุกสายบึง</t>
  </si>
  <si>
    <t>น้ำเค็ม ม.4</t>
  </si>
  <si>
    <t>โครงการซ่อมแซมถนนหินคลุกสายบ้าน</t>
  </si>
  <si>
    <t>โนนสง่า ม.6 - บ้านวะระเวียง ม .9</t>
  </si>
  <si>
    <t>โครงการก่อสร้างถนน คสล. ม.3</t>
  </si>
  <si>
    <t>โครงการซ่อมแซมถนนคินพร้อมวางท่อ</t>
  </si>
  <si>
    <t>ระบายน้ำสระใหม่ ม11</t>
  </si>
  <si>
    <t xml:space="preserve"> 37 โครงการ</t>
  </si>
  <si>
    <t>แผนงานเคหะและชุมชน</t>
  </si>
  <si>
    <t>โครงการขุดลอกสระวัดบ้านหนองมะค่า</t>
  </si>
  <si>
    <t>หมู่ที่ 8</t>
  </si>
  <si>
    <t xml:space="preserve"> 1 โครงการ</t>
  </si>
  <si>
    <t>โครงการสักการะสมเด็จพระเจ้าตากสิน</t>
  </si>
  <si>
    <t>มหาราช</t>
  </si>
  <si>
    <t>3 โครงการ (ไม่ได้ดำเนินการ 1 โครงการ)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</si>
</sst>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,##0.0"/>
  </numFmts>
  <fonts count="71">
    <font>
      <sz val="14"/>
      <name val="Cordia New"/>
      <family val="0"/>
    </font>
    <font>
      <sz val="8"/>
      <name val="Cordia New"/>
      <family val="2"/>
    </font>
    <font>
      <b/>
      <sz val="18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b/>
      <sz val="14"/>
      <name val="Cordia New"/>
      <family val="2"/>
    </font>
    <font>
      <b/>
      <sz val="13"/>
      <name val="TH SarabunIT๙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sz val="11"/>
      <color indexed="8"/>
      <name val="TH SarabunIT๙"/>
      <family val="2"/>
    </font>
    <font>
      <b/>
      <sz val="12"/>
      <name val="TH SarabunIT๙"/>
      <family val="2"/>
    </font>
    <font>
      <sz val="13"/>
      <name val="Cordia New"/>
      <family val="2"/>
    </font>
    <font>
      <sz val="8"/>
      <name val="TH SarabunIT๙"/>
      <family val="2"/>
    </font>
    <font>
      <sz val="10"/>
      <name val="TH SarabunIT๙"/>
      <family val="2"/>
    </font>
    <font>
      <b/>
      <sz val="10"/>
      <name val="TH SarabunIT๙"/>
      <family val="2"/>
    </font>
    <font>
      <b/>
      <sz val="11"/>
      <name val="TH SarabunIT๙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0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sz val="11"/>
      <color rgb="FF000000"/>
      <name val="TH SarabunIT๙"/>
      <family val="2"/>
    </font>
    <font>
      <sz val="12"/>
      <color rgb="FF000000"/>
      <name val="TH SarabunIT๙"/>
      <family val="2"/>
    </font>
    <font>
      <sz val="12"/>
      <color theme="1"/>
      <name val="TH SarabunIT๙"/>
      <family val="2"/>
    </font>
    <font>
      <sz val="10"/>
      <color theme="1"/>
      <name val="TH SarabunIT๙"/>
      <family val="2"/>
    </font>
    <font>
      <sz val="11"/>
      <color theme="1"/>
      <name val="TH SarabunIT๙"/>
      <family val="2"/>
    </font>
    <font>
      <b/>
      <sz val="12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uble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3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3" fontId="7" fillId="33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3" fontId="7" fillId="33" borderId="2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3" fontId="11" fillId="33" borderId="31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64" fillId="33" borderId="3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65" fillId="0" borderId="0" xfId="0" applyFont="1" applyAlignment="1">
      <alignment vertical="top" wrapText="1"/>
    </xf>
    <xf numFmtId="3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vertical="top" wrapText="1"/>
    </xf>
    <xf numFmtId="0" fontId="66" fillId="0" borderId="35" xfId="0" applyFont="1" applyBorder="1" applyAlignment="1">
      <alignment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66" fillId="0" borderId="40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5" fillId="0" borderId="40" xfId="0" applyFont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3" fillId="33" borderId="1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4" fontId="7" fillId="33" borderId="0" xfId="0" applyNumberFormat="1" applyFont="1" applyFill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" fontId="7" fillId="33" borderId="22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 horizontal="center"/>
    </xf>
    <xf numFmtId="4" fontId="8" fillId="34" borderId="20" xfId="0" applyNumberFormat="1" applyFont="1" applyFill="1" applyBorder="1" applyAlignment="1">
      <alignment horizontal="center"/>
    </xf>
    <xf numFmtId="4" fontId="7" fillId="34" borderId="20" xfId="0" applyNumberFormat="1" applyFont="1" applyFill="1" applyBorder="1" applyAlignment="1">
      <alignment horizontal="center"/>
    </xf>
    <xf numFmtId="4" fontId="7" fillId="34" borderId="13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8" fillId="33" borderId="16" xfId="0" applyNumberFormat="1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4" fontId="7" fillId="33" borderId="20" xfId="0" applyNumberFormat="1" applyFont="1" applyFill="1" applyBorder="1" applyAlignment="1">
      <alignment horizontal="center"/>
    </xf>
    <xf numFmtId="4" fontId="8" fillId="33" borderId="13" xfId="0" applyNumberFormat="1" applyFont="1" applyFill="1" applyBorder="1" applyAlignment="1">
      <alignment horizontal="center"/>
    </xf>
    <xf numFmtId="4" fontId="8" fillId="34" borderId="13" xfId="0" applyNumberFormat="1" applyFont="1" applyFill="1" applyBorder="1" applyAlignment="1">
      <alignment horizontal="center"/>
    </xf>
    <xf numFmtId="4" fontId="11" fillId="33" borderId="31" xfId="0" applyNumberFormat="1" applyFont="1" applyFill="1" applyBorder="1" applyAlignment="1">
      <alignment horizontal="center"/>
    </xf>
    <xf numFmtId="4" fontId="4" fillId="33" borderId="31" xfId="0" applyNumberFormat="1" applyFont="1" applyFill="1" applyBorder="1" applyAlignment="1">
      <alignment horizontal="center"/>
    </xf>
    <xf numFmtId="4" fontId="67" fillId="33" borderId="20" xfId="0" applyNumberFormat="1" applyFont="1" applyFill="1" applyBorder="1" applyAlignment="1">
      <alignment horizontal="center"/>
    </xf>
    <xf numFmtId="4" fontId="67" fillId="33" borderId="16" xfId="0" applyNumberFormat="1" applyFont="1" applyFill="1" applyBorder="1" applyAlignment="1">
      <alignment horizontal="center"/>
    </xf>
    <xf numFmtId="4" fontId="64" fillId="33" borderId="13" xfId="0" applyNumberFormat="1" applyFont="1" applyFill="1" applyBorder="1" applyAlignment="1">
      <alignment horizontal="center"/>
    </xf>
    <xf numFmtId="4" fontId="67" fillId="33" borderId="13" xfId="0" applyNumberFormat="1" applyFont="1" applyFill="1" applyBorder="1" applyAlignment="1">
      <alignment horizontal="center"/>
    </xf>
    <xf numFmtId="4" fontId="64" fillId="34" borderId="13" xfId="0" applyNumberFormat="1" applyFont="1" applyFill="1" applyBorder="1" applyAlignment="1">
      <alignment horizontal="center"/>
    </xf>
    <xf numFmtId="4" fontId="64" fillId="33" borderId="35" xfId="0" applyNumberFormat="1" applyFont="1" applyFill="1" applyBorder="1" applyAlignment="1">
      <alignment horizontal="center"/>
    </xf>
    <xf numFmtId="4" fontId="7" fillId="33" borderId="31" xfId="0" applyNumberFormat="1" applyFont="1" applyFill="1" applyBorder="1" applyAlignment="1">
      <alignment horizontal="center"/>
    </xf>
    <xf numFmtId="4" fontId="7" fillId="33" borderId="24" xfId="0" applyNumberFormat="1" applyFont="1" applyFill="1" applyBorder="1" applyAlignment="1">
      <alignment horizontal="center"/>
    </xf>
    <xf numFmtId="4" fontId="7" fillId="33" borderId="35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7" fillId="33" borderId="25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" fontId="7" fillId="34" borderId="11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11" fillId="33" borderId="31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64" fillId="33" borderId="0" xfId="0" applyFont="1" applyFill="1" applyAlignment="1">
      <alignment/>
    </xf>
    <xf numFmtId="0" fontId="7" fillId="33" borderId="36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0" fontId="7" fillId="34" borderId="4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4" fontId="64" fillId="33" borderId="16" xfId="0" applyNumberFormat="1" applyFont="1" applyFill="1" applyBorder="1" applyAlignment="1">
      <alignment horizontal="center"/>
    </xf>
    <xf numFmtId="4" fontId="64" fillId="33" borderId="12" xfId="0" applyNumberFormat="1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4" fontId="64" fillId="34" borderId="16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11" fillId="33" borderId="3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4" fillId="34" borderId="13" xfId="0" applyFont="1" applyFill="1" applyBorder="1" applyAlignment="1">
      <alignment horizontal="center"/>
    </xf>
    <xf numFmtId="0" fontId="64" fillId="33" borderId="35" xfId="0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4" fontId="64" fillId="33" borderId="25" xfId="0" applyNumberFormat="1" applyFont="1" applyFill="1" applyBorder="1" applyAlignment="1">
      <alignment horizontal="center"/>
    </xf>
    <xf numFmtId="4" fontId="7" fillId="33" borderId="46" xfId="0" applyNumberFormat="1" applyFont="1" applyFill="1" applyBorder="1" applyAlignment="1">
      <alignment horizontal="center"/>
    </xf>
    <xf numFmtId="4" fontId="7" fillId="33" borderId="44" xfId="0" applyNumberFormat="1" applyFont="1" applyFill="1" applyBorder="1" applyAlignment="1">
      <alignment horizontal="center"/>
    </xf>
    <xf numFmtId="4" fontId="7" fillId="33" borderId="47" xfId="0" applyNumberFormat="1" applyFont="1" applyFill="1" applyBorder="1" applyAlignment="1">
      <alignment horizontal="center"/>
    </xf>
    <xf numFmtId="4" fontId="7" fillId="33" borderId="45" xfId="0" applyNumberFormat="1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9" fillId="33" borderId="50" xfId="0" applyFont="1" applyFill="1" applyBorder="1" applyAlignment="1">
      <alignment/>
    </xf>
    <xf numFmtId="4" fontId="8" fillId="33" borderId="26" xfId="0" applyNumberFormat="1" applyFont="1" applyFill="1" applyBorder="1" applyAlignment="1">
      <alignment horizontal="center"/>
    </xf>
    <xf numFmtId="4" fontId="8" fillId="33" borderId="51" xfId="0" applyNumberFormat="1" applyFont="1" applyFill="1" applyBorder="1" applyAlignment="1">
      <alignment horizontal="center"/>
    </xf>
    <xf numFmtId="4" fontId="8" fillId="33" borderId="52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4" fontId="8" fillId="34" borderId="26" xfId="0" applyNumberFormat="1" applyFont="1" applyFill="1" applyBorder="1" applyAlignment="1">
      <alignment horizontal="center"/>
    </xf>
    <xf numFmtId="4" fontId="8" fillId="34" borderId="5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4" fontId="8" fillId="33" borderId="25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4" borderId="2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4" fontId="8" fillId="34" borderId="25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8" fillId="33" borderId="0" xfId="0" applyFont="1" applyFill="1" applyAlignment="1">
      <alignment/>
    </xf>
    <xf numFmtId="0" fontId="68" fillId="33" borderId="51" xfId="0" applyFont="1" applyFill="1" applyBorder="1" applyAlignment="1">
      <alignment/>
    </xf>
    <xf numFmtId="0" fontId="18" fillId="34" borderId="37" xfId="0" applyFont="1" applyFill="1" applyBorder="1" applyAlignment="1">
      <alignment/>
    </xf>
    <xf numFmtId="0" fontId="18" fillId="33" borderId="37" xfId="0" applyFont="1" applyFill="1" applyBorder="1" applyAlignment="1">
      <alignment/>
    </xf>
    <xf numFmtId="0" fontId="18" fillId="33" borderId="50" xfId="0" applyFont="1" applyFill="1" applyBorder="1" applyAlignment="1">
      <alignment/>
    </xf>
    <xf numFmtId="0" fontId="18" fillId="34" borderId="51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1" xfId="0" applyFont="1" applyFill="1" applyBorder="1" applyAlignment="1">
      <alignment/>
    </xf>
    <xf numFmtId="0" fontId="18" fillId="33" borderId="13" xfId="0" applyFont="1" applyFill="1" applyBorder="1" applyAlignment="1">
      <alignment horizontal="left"/>
    </xf>
    <xf numFmtId="0" fontId="18" fillId="34" borderId="22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25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20" fillId="0" borderId="31" xfId="0" applyFont="1" applyBorder="1" applyAlignment="1">
      <alignment horizontal="center"/>
    </xf>
    <xf numFmtId="0" fontId="9" fillId="33" borderId="22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9" fillId="33" borderId="27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53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0" fillId="0" borderId="32" xfId="0" applyFont="1" applyBorder="1" applyAlignment="1">
      <alignment horizontal="center"/>
    </xf>
    <xf numFmtId="0" fontId="9" fillId="33" borderId="2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69" fillId="33" borderId="51" xfId="0" applyFont="1" applyFill="1" applyBorder="1" applyAlignment="1">
      <alignment/>
    </xf>
    <xf numFmtId="0" fontId="69" fillId="33" borderId="45" xfId="0" applyFont="1" applyFill="1" applyBorder="1" applyAlignment="1">
      <alignment/>
    </xf>
    <xf numFmtId="0" fontId="69" fillId="34" borderId="51" xfId="0" applyFont="1" applyFill="1" applyBorder="1" applyAlignment="1">
      <alignment/>
    </xf>
    <xf numFmtId="0" fontId="69" fillId="34" borderId="45" xfId="0" applyFont="1" applyFill="1" applyBorder="1" applyAlignment="1">
      <alignment/>
    </xf>
    <xf numFmtId="0" fontId="69" fillId="33" borderId="39" xfId="0" applyFont="1" applyFill="1" applyBorder="1" applyAlignment="1">
      <alignment/>
    </xf>
    <xf numFmtId="0" fontId="69" fillId="33" borderId="54" xfId="0" applyFont="1" applyFill="1" applyBorder="1" applyAlignment="1">
      <alignment/>
    </xf>
    <xf numFmtId="0" fontId="9" fillId="33" borderId="51" xfId="0" applyFont="1" applyFill="1" applyBorder="1" applyAlignment="1">
      <alignment/>
    </xf>
    <xf numFmtId="0" fontId="9" fillId="33" borderId="55" xfId="0" applyFont="1" applyFill="1" applyBorder="1" applyAlignment="1">
      <alignment/>
    </xf>
    <xf numFmtId="0" fontId="9" fillId="34" borderId="39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69" fillId="33" borderId="47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9" fillId="33" borderId="56" xfId="0" applyFont="1" applyFill="1" applyBorder="1" applyAlignment="1">
      <alignment/>
    </xf>
    <xf numFmtId="0" fontId="69" fillId="33" borderId="44" xfId="0" applyFont="1" applyFill="1" applyBorder="1" applyAlignment="1">
      <alignment horizontal="left"/>
    </xf>
    <xf numFmtId="0" fontId="69" fillId="33" borderId="14" xfId="0" applyFont="1" applyFill="1" applyBorder="1" applyAlignment="1">
      <alignment horizontal="left"/>
    </xf>
    <xf numFmtId="0" fontId="9" fillId="34" borderId="47" xfId="0" applyFont="1" applyFill="1" applyBorder="1" applyAlignment="1">
      <alignment horizontal="left"/>
    </xf>
    <xf numFmtId="0" fontId="9" fillId="33" borderId="22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0" fontId="9" fillId="34" borderId="27" xfId="0" applyFont="1" applyFill="1" applyBorder="1" applyAlignment="1">
      <alignment/>
    </xf>
    <xf numFmtId="0" fontId="9" fillId="34" borderId="53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7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8" fillId="33" borderId="0" xfId="0" applyNumberFormat="1" applyFont="1" applyFill="1" applyAlignment="1">
      <alignment horizontal="center"/>
    </xf>
    <xf numFmtId="4" fontId="15" fillId="33" borderId="20" xfId="0" applyNumberFormat="1" applyFont="1" applyFill="1" applyBorder="1" applyAlignment="1">
      <alignment horizontal="center" vertical="center"/>
    </xf>
    <xf numFmtId="4" fontId="15" fillId="33" borderId="29" xfId="0" applyNumberFormat="1" applyFont="1" applyFill="1" applyBorder="1" applyAlignment="1">
      <alignment horizontal="center"/>
    </xf>
    <xf numFmtId="4" fontId="15" fillId="33" borderId="21" xfId="0" applyNumberFormat="1" applyFont="1" applyFill="1" applyBorder="1" applyAlignment="1">
      <alignment horizontal="center" vertical="center"/>
    </xf>
    <xf numFmtId="4" fontId="15" fillId="33" borderId="28" xfId="0" applyNumberFormat="1" applyFont="1" applyFill="1" applyBorder="1" applyAlignment="1">
      <alignment horizontal="center"/>
    </xf>
    <xf numFmtId="4" fontId="15" fillId="33" borderId="11" xfId="0" applyNumberFormat="1" applyFont="1" applyFill="1" applyBorder="1" applyAlignment="1">
      <alignment horizontal="center"/>
    </xf>
    <xf numFmtId="4" fontId="15" fillId="33" borderId="30" xfId="0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center"/>
    </xf>
    <xf numFmtId="4" fontId="12" fillId="33" borderId="12" xfId="0" applyNumberFormat="1" applyFont="1" applyFill="1" applyBorder="1" applyAlignment="1">
      <alignment horizontal="center"/>
    </xf>
    <xf numFmtId="4" fontId="12" fillId="33" borderId="13" xfId="0" applyNumberFormat="1" applyFont="1" applyFill="1" applyBorder="1" applyAlignment="1">
      <alignment horizontal="center"/>
    </xf>
    <xf numFmtId="4" fontId="8" fillId="33" borderId="35" xfId="0" applyNumberFormat="1" applyFont="1" applyFill="1" applyBorder="1" applyAlignment="1">
      <alignment horizontal="center"/>
    </xf>
    <xf numFmtId="4" fontId="12" fillId="34" borderId="16" xfId="0" applyNumberFormat="1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4" fontId="12" fillId="33" borderId="25" xfId="0" applyNumberFormat="1" applyFont="1" applyFill="1" applyBorder="1" applyAlignment="1">
      <alignment horizontal="center"/>
    </xf>
    <xf numFmtId="4" fontId="15" fillId="33" borderId="31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8" fillId="33" borderId="37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" fontId="8" fillId="33" borderId="50" xfId="0" applyNumberFormat="1" applyFont="1" applyFill="1" applyBorder="1" applyAlignment="1">
      <alignment horizontal="center"/>
    </xf>
    <xf numFmtId="4" fontId="8" fillId="33" borderId="23" xfId="0" applyNumberFormat="1" applyFont="1" applyFill="1" applyBorder="1" applyAlignment="1">
      <alignment horizontal="center"/>
    </xf>
    <xf numFmtId="4" fontId="8" fillId="33" borderId="15" xfId="0" applyNumberFormat="1" applyFont="1" applyFill="1" applyBorder="1" applyAlignment="1">
      <alignment horizontal="center"/>
    </xf>
    <xf numFmtId="4" fontId="8" fillId="33" borderId="53" xfId="0" applyNumberFormat="1" applyFont="1" applyFill="1" applyBorder="1" applyAlignment="1">
      <alignment horizontal="center"/>
    </xf>
    <xf numFmtId="4" fontId="8" fillId="34" borderId="14" xfId="0" applyNumberFormat="1" applyFont="1" applyFill="1" applyBorder="1" applyAlignment="1">
      <alignment horizontal="center"/>
    </xf>
    <xf numFmtId="4" fontId="8" fillId="33" borderId="18" xfId="0" applyNumberFormat="1" applyFont="1" applyFill="1" applyBorder="1" applyAlignment="1">
      <alignment horizontal="center"/>
    </xf>
    <xf numFmtId="4" fontId="67" fillId="33" borderId="12" xfId="0" applyNumberFormat="1" applyFont="1" applyFill="1" applyBorder="1" applyAlignment="1">
      <alignment horizontal="center"/>
    </xf>
    <xf numFmtId="4" fontId="67" fillId="34" borderId="16" xfId="0" applyNumberFormat="1" applyFont="1" applyFill="1" applyBorder="1" applyAlignment="1">
      <alignment horizontal="center"/>
    </xf>
    <xf numFmtId="4" fontId="67" fillId="34" borderId="13" xfId="0" applyNumberFormat="1" applyFont="1" applyFill="1" applyBorder="1" applyAlignment="1">
      <alignment horizontal="center"/>
    </xf>
    <xf numFmtId="4" fontId="67" fillId="33" borderId="16" xfId="0" applyNumberFormat="1" applyFont="1" applyFill="1" applyBorder="1" applyAlignment="1">
      <alignment horizontal="center" textRotation="180"/>
    </xf>
    <xf numFmtId="4" fontId="67" fillId="33" borderId="13" xfId="0" applyNumberFormat="1" applyFont="1" applyFill="1" applyBorder="1" applyAlignment="1">
      <alignment horizontal="center" textRotation="180"/>
    </xf>
    <xf numFmtId="4" fontId="67" fillId="34" borderId="16" xfId="0" applyNumberFormat="1" applyFont="1" applyFill="1" applyBorder="1" applyAlignment="1">
      <alignment horizontal="center" textRotation="180"/>
    </xf>
    <xf numFmtId="4" fontId="67" fillId="34" borderId="13" xfId="0" applyNumberFormat="1" applyFont="1" applyFill="1" applyBorder="1" applyAlignment="1">
      <alignment horizontal="center" textRotation="180"/>
    </xf>
    <xf numFmtId="4" fontId="8" fillId="34" borderId="21" xfId="0" applyNumberFormat="1" applyFont="1" applyFill="1" applyBorder="1" applyAlignment="1">
      <alignment horizontal="center"/>
    </xf>
    <xf numFmtId="4" fontId="67" fillId="34" borderId="25" xfId="0" applyNumberFormat="1" applyFont="1" applyFill="1" applyBorder="1" applyAlignment="1">
      <alignment horizontal="center"/>
    </xf>
    <xf numFmtId="4" fontId="8" fillId="34" borderId="24" xfId="0" applyNumberFormat="1" applyFont="1" applyFill="1" applyBorder="1" applyAlignment="1">
      <alignment horizontal="center"/>
    </xf>
    <xf numFmtId="4" fontId="67" fillId="34" borderId="24" xfId="0" applyNumberFormat="1" applyFont="1" applyFill="1" applyBorder="1" applyAlignment="1">
      <alignment horizontal="center"/>
    </xf>
    <xf numFmtId="4" fontId="67" fillId="33" borderId="32" xfId="0" applyNumberFormat="1" applyFont="1" applyFill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4" fontId="67" fillId="34" borderId="20" xfId="0" applyNumberFormat="1" applyFont="1" applyFill="1" applyBorder="1" applyAlignment="1">
      <alignment horizontal="center"/>
    </xf>
    <xf numFmtId="4" fontId="67" fillId="33" borderId="35" xfId="0" applyNumberFormat="1" applyFont="1" applyFill="1" applyBorder="1" applyAlignment="1">
      <alignment horizontal="center"/>
    </xf>
    <xf numFmtId="4" fontId="67" fillId="33" borderId="21" xfId="0" applyNumberFormat="1" applyFont="1" applyFill="1" applyBorder="1" applyAlignment="1">
      <alignment horizontal="center"/>
    </xf>
    <xf numFmtId="4" fontId="67" fillId="33" borderId="25" xfId="0" applyNumberFormat="1" applyFont="1" applyFill="1" applyBorder="1" applyAlignment="1">
      <alignment horizontal="center"/>
    </xf>
    <xf numFmtId="4" fontId="70" fillId="33" borderId="31" xfId="0" applyNumberFormat="1" applyFont="1" applyFill="1" applyBorder="1" applyAlignment="1">
      <alignment horizontal="center"/>
    </xf>
    <xf numFmtId="4" fontId="8" fillId="33" borderId="24" xfId="0" applyNumberFormat="1" applyFont="1" applyFill="1" applyBorder="1" applyAlignment="1">
      <alignment horizontal="center"/>
    </xf>
    <xf numFmtId="4" fontId="8" fillId="34" borderId="35" xfId="0" applyNumberFormat="1" applyFont="1" applyFill="1" applyBorder="1" applyAlignment="1">
      <alignment horizontal="center"/>
    </xf>
    <xf numFmtId="4" fontId="15" fillId="33" borderId="32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" fontId="8" fillId="33" borderId="57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 horizontal="center"/>
    </xf>
    <xf numFmtId="4" fontId="67" fillId="33" borderId="51" xfId="0" applyNumberFormat="1" applyFont="1" applyFill="1" applyBorder="1" applyAlignment="1">
      <alignment horizontal="center"/>
    </xf>
    <xf numFmtId="4" fontId="67" fillId="33" borderId="47" xfId="0" applyNumberFormat="1" applyFont="1" applyFill="1" applyBorder="1" applyAlignment="1">
      <alignment horizontal="center"/>
    </xf>
    <xf numFmtId="4" fontId="67" fillId="33" borderId="24" xfId="0" applyNumberFormat="1" applyFont="1" applyFill="1" applyBorder="1" applyAlignment="1">
      <alignment horizontal="center"/>
    </xf>
    <xf numFmtId="4" fontId="8" fillId="34" borderId="45" xfId="0" applyNumberFormat="1" applyFont="1" applyFill="1" applyBorder="1" applyAlignment="1">
      <alignment horizontal="center"/>
    </xf>
    <xf numFmtId="4" fontId="15" fillId="33" borderId="0" xfId="0" applyNumberFormat="1" applyFont="1" applyFill="1" applyBorder="1" applyAlignment="1">
      <alignment horizontal="center"/>
    </xf>
    <xf numFmtId="4" fontId="8" fillId="33" borderId="47" xfId="0" applyNumberFormat="1" applyFont="1" applyFill="1" applyBorder="1" applyAlignment="1">
      <alignment horizontal="center"/>
    </xf>
    <xf numFmtId="4" fontId="15" fillId="33" borderId="16" xfId="0" applyNumberFormat="1" applyFont="1" applyFill="1" applyBorder="1" applyAlignment="1">
      <alignment horizontal="center"/>
    </xf>
    <xf numFmtId="4" fontId="8" fillId="33" borderId="32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4" fontId="8" fillId="34" borderId="47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 horizontal="center"/>
    </xf>
    <xf numFmtId="4" fontId="18" fillId="34" borderId="20" xfId="0" applyNumberFormat="1" applyFont="1" applyFill="1" applyBorder="1" applyAlignment="1">
      <alignment horizontal="center"/>
    </xf>
    <xf numFmtId="4" fontId="19" fillId="33" borderId="31" xfId="0" applyNumberFormat="1" applyFont="1" applyFill="1" applyBorder="1" applyAlignment="1">
      <alignment horizontal="center"/>
    </xf>
    <xf numFmtId="4" fontId="18" fillId="34" borderId="16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4" fontId="12" fillId="33" borderId="11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4" fillId="33" borderId="35" xfId="0" applyFont="1" applyFill="1" applyBorder="1" applyAlignment="1">
      <alignment/>
    </xf>
    <xf numFmtId="4" fontId="12" fillId="33" borderId="35" xfId="0" applyNumberFormat="1" applyFont="1" applyFill="1" applyBorder="1" applyAlignment="1">
      <alignment horizontal="center"/>
    </xf>
    <xf numFmtId="4" fontId="18" fillId="33" borderId="26" xfId="0" applyNumberFormat="1" applyFont="1" applyFill="1" applyBorder="1" applyAlignment="1">
      <alignment horizontal="center"/>
    </xf>
    <xf numFmtId="4" fontId="18" fillId="33" borderId="11" xfId="0" applyNumberFormat="1" applyFont="1" applyFill="1" applyBorder="1" applyAlignment="1">
      <alignment horizontal="center"/>
    </xf>
    <xf numFmtId="4" fontId="18" fillId="33" borderId="22" xfId="0" applyNumberFormat="1" applyFont="1" applyFill="1" applyBorder="1" applyAlignment="1">
      <alignment horizontal="center"/>
    </xf>
    <xf numFmtId="4" fontId="68" fillId="33" borderId="20" xfId="0" applyNumberFormat="1" applyFont="1" applyFill="1" applyBorder="1" applyAlignment="1">
      <alignment horizontal="center"/>
    </xf>
    <xf numFmtId="4" fontId="68" fillId="33" borderId="12" xfId="0" applyNumberFormat="1" applyFont="1" applyFill="1" applyBorder="1" applyAlignment="1">
      <alignment horizontal="center"/>
    </xf>
    <xf numFmtId="4" fontId="15" fillId="33" borderId="13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4" fontId="19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4" fontId="68" fillId="33" borderId="16" xfId="0" applyNumberFormat="1" applyFont="1" applyFill="1" applyBorder="1" applyAlignment="1">
      <alignment horizontal="center"/>
    </xf>
    <xf numFmtId="4" fontId="68" fillId="33" borderId="13" xfId="0" applyNumberFormat="1" applyFont="1" applyFill="1" applyBorder="1" applyAlignment="1">
      <alignment horizontal="center"/>
    </xf>
    <xf numFmtId="4" fontId="18" fillId="33" borderId="16" xfId="0" applyNumberFormat="1" applyFont="1" applyFill="1" applyBorder="1" applyAlignment="1">
      <alignment horizontal="center"/>
    </xf>
    <xf numFmtId="4" fontId="18" fillId="34" borderId="13" xfId="0" applyNumberFormat="1" applyFont="1" applyFill="1" applyBorder="1" applyAlignment="1">
      <alignment horizontal="center"/>
    </xf>
    <xf numFmtId="4" fontId="18" fillId="34" borderId="11" xfId="0" applyNumberFormat="1" applyFont="1" applyFill="1" applyBorder="1" applyAlignment="1">
      <alignment horizontal="center"/>
    </xf>
    <xf numFmtId="4" fontId="18" fillId="34" borderId="35" xfId="0" applyNumberFormat="1" applyFont="1" applyFill="1" applyBorder="1" applyAlignment="1">
      <alignment horizontal="center"/>
    </xf>
    <xf numFmtId="4" fontId="18" fillId="33" borderId="34" xfId="0" applyNumberFormat="1" applyFont="1" applyFill="1" applyBorder="1" applyAlignment="1">
      <alignment horizontal="center"/>
    </xf>
    <xf numFmtId="4" fontId="68" fillId="34" borderId="16" xfId="0" applyNumberFormat="1" applyFont="1" applyFill="1" applyBorder="1" applyAlignment="1">
      <alignment horizontal="center"/>
    </xf>
    <xf numFmtId="4" fontId="68" fillId="34" borderId="13" xfId="0" applyNumberFormat="1" applyFont="1" applyFill="1" applyBorder="1" applyAlignment="1">
      <alignment horizontal="center"/>
    </xf>
    <xf numFmtId="4" fontId="18" fillId="33" borderId="25" xfId="0" applyNumberFormat="1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1" fillId="33" borderId="35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4" fontId="15" fillId="33" borderId="51" xfId="0" applyNumberFormat="1" applyFont="1" applyFill="1" applyBorder="1" applyAlignment="1">
      <alignment horizontal="center" vertical="center" wrapText="1"/>
    </xf>
    <xf numFmtId="4" fontId="15" fillId="33" borderId="54" xfId="0" applyNumberFormat="1" applyFont="1" applyFill="1" applyBorder="1" applyAlignment="1">
      <alignment horizontal="center" vertical="center" wrapText="1"/>
    </xf>
    <xf numFmtId="4" fontId="21" fillId="33" borderId="49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4" fontId="11" fillId="33" borderId="20" xfId="0" applyNumberFormat="1" applyFont="1" applyFill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center" vertical="center"/>
    </xf>
    <xf numFmtId="3" fontId="6" fillId="33" borderId="51" xfId="0" applyNumberFormat="1" applyFont="1" applyFill="1" applyBorder="1" applyAlignment="1">
      <alignment horizontal="center" vertical="center" wrapText="1"/>
    </xf>
    <xf numFmtId="3" fontId="6" fillId="33" borderId="54" xfId="0" applyNumberFormat="1" applyFont="1" applyFill="1" applyBorder="1" applyAlignment="1">
      <alignment horizontal="center" vertical="center" wrapText="1"/>
    </xf>
    <xf numFmtId="3" fontId="10" fillId="33" borderId="49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4" fontId="8" fillId="33" borderId="58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9" fillId="33" borderId="49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692</xdr:row>
      <xdr:rowOff>133350</xdr:rowOff>
    </xdr:from>
    <xdr:to>
      <xdr:col>13</xdr:col>
      <xdr:colOff>9525</xdr:colOff>
      <xdr:row>692</xdr:row>
      <xdr:rowOff>133350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943850" y="216646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257175</xdr:colOff>
      <xdr:row>705</xdr:row>
      <xdr:rowOff>152400</xdr:rowOff>
    </xdr:from>
    <xdr:to>
      <xdr:col>17</xdr:col>
      <xdr:colOff>28575</xdr:colOff>
      <xdr:row>705</xdr:row>
      <xdr:rowOff>152400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7620000" y="220256100"/>
          <a:ext cx="2209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257175</xdr:colOff>
      <xdr:row>701</xdr:row>
      <xdr:rowOff>152400</xdr:rowOff>
    </xdr:from>
    <xdr:to>
      <xdr:col>17</xdr:col>
      <xdr:colOff>28575</xdr:colOff>
      <xdr:row>701</xdr:row>
      <xdr:rowOff>152400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7620000" y="219151200"/>
          <a:ext cx="2209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257175</xdr:colOff>
      <xdr:row>703</xdr:row>
      <xdr:rowOff>152400</xdr:rowOff>
    </xdr:from>
    <xdr:to>
      <xdr:col>17</xdr:col>
      <xdr:colOff>28575</xdr:colOff>
      <xdr:row>703</xdr:row>
      <xdr:rowOff>152400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620000" y="219703650"/>
          <a:ext cx="2209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708</xdr:row>
      <xdr:rowOff>123825</xdr:rowOff>
    </xdr:from>
    <xdr:to>
      <xdr:col>17</xdr:col>
      <xdr:colOff>285750</xdr:colOff>
      <xdr:row>708</xdr:row>
      <xdr:rowOff>133350</xdr:rowOff>
    </xdr:to>
    <xdr:sp>
      <xdr:nvSpPr>
        <xdr:cNvPr id="5" name="ลูกศรเชื่อมต่อแบบตรง 115"/>
        <xdr:cNvSpPr>
          <a:spLocks/>
        </xdr:cNvSpPr>
      </xdr:nvSpPr>
      <xdr:spPr>
        <a:xfrm>
          <a:off x="6457950" y="221056200"/>
          <a:ext cx="3629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593</xdr:row>
      <xdr:rowOff>161925</xdr:rowOff>
    </xdr:from>
    <xdr:to>
      <xdr:col>18</xdr:col>
      <xdr:colOff>0</xdr:colOff>
      <xdr:row>593</xdr:row>
      <xdr:rowOff>161925</xdr:rowOff>
    </xdr:to>
    <xdr:sp>
      <xdr:nvSpPr>
        <xdr:cNvPr id="6" name="ลูกศรเชื่อมต่อแบบตรง 116"/>
        <xdr:cNvSpPr>
          <a:spLocks/>
        </xdr:cNvSpPr>
      </xdr:nvSpPr>
      <xdr:spPr>
        <a:xfrm>
          <a:off x="6457950" y="189328425"/>
          <a:ext cx="3648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589</xdr:row>
      <xdr:rowOff>152400</xdr:rowOff>
    </xdr:from>
    <xdr:to>
      <xdr:col>18</xdr:col>
      <xdr:colOff>0</xdr:colOff>
      <xdr:row>589</xdr:row>
      <xdr:rowOff>152400</xdr:rowOff>
    </xdr:to>
    <xdr:sp>
      <xdr:nvSpPr>
        <xdr:cNvPr id="7" name="ลูกศรเชื่อมต่อแบบตรง 117"/>
        <xdr:cNvSpPr>
          <a:spLocks/>
        </xdr:cNvSpPr>
      </xdr:nvSpPr>
      <xdr:spPr>
        <a:xfrm>
          <a:off x="6381750" y="188214000"/>
          <a:ext cx="3724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276225</xdr:colOff>
      <xdr:row>615</xdr:row>
      <xdr:rowOff>133350</xdr:rowOff>
    </xdr:from>
    <xdr:to>
      <xdr:col>13</xdr:col>
      <xdr:colOff>9525</xdr:colOff>
      <xdr:row>615</xdr:row>
      <xdr:rowOff>133350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7943850" y="1953768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610</xdr:row>
      <xdr:rowOff>161925</xdr:rowOff>
    </xdr:from>
    <xdr:to>
      <xdr:col>17</xdr:col>
      <xdr:colOff>276225</xdr:colOff>
      <xdr:row>610</xdr:row>
      <xdr:rowOff>161925</xdr:rowOff>
    </xdr:to>
    <xdr:sp>
      <xdr:nvSpPr>
        <xdr:cNvPr id="9" name="ลูกศรเชื่อมต่อแบบตรง 5"/>
        <xdr:cNvSpPr>
          <a:spLocks/>
        </xdr:cNvSpPr>
      </xdr:nvSpPr>
      <xdr:spPr>
        <a:xfrm>
          <a:off x="6457950" y="194024250"/>
          <a:ext cx="3619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598</xdr:row>
      <xdr:rowOff>152400</xdr:rowOff>
    </xdr:from>
    <xdr:to>
      <xdr:col>12</xdr:col>
      <xdr:colOff>57150</xdr:colOff>
      <xdr:row>598</xdr:row>
      <xdr:rowOff>152400</xdr:rowOff>
    </xdr:to>
    <xdr:sp>
      <xdr:nvSpPr>
        <xdr:cNvPr id="10" name="ลูกศรเชื่อมต่อแบบตรง 6"/>
        <xdr:cNvSpPr>
          <a:spLocks/>
        </xdr:cNvSpPr>
      </xdr:nvSpPr>
      <xdr:spPr>
        <a:xfrm>
          <a:off x="7686675" y="1907000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602</xdr:row>
      <xdr:rowOff>123825</xdr:rowOff>
    </xdr:from>
    <xdr:to>
      <xdr:col>14</xdr:col>
      <xdr:colOff>28575</xdr:colOff>
      <xdr:row>602</xdr:row>
      <xdr:rowOff>123825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7962900" y="191776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605</xdr:row>
      <xdr:rowOff>142875</xdr:rowOff>
    </xdr:from>
    <xdr:to>
      <xdr:col>15</xdr:col>
      <xdr:colOff>295275</xdr:colOff>
      <xdr:row>605</xdr:row>
      <xdr:rowOff>142875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762750" y="192624075"/>
          <a:ext cx="2724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624</xdr:row>
      <xdr:rowOff>142875</xdr:rowOff>
    </xdr:from>
    <xdr:to>
      <xdr:col>17</xdr:col>
      <xdr:colOff>47625</xdr:colOff>
      <xdr:row>624</xdr:row>
      <xdr:rowOff>142875</xdr:rowOff>
    </xdr:to>
    <xdr:sp>
      <xdr:nvSpPr>
        <xdr:cNvPr id="13" name="ลูกศรเชื่อมต่อแบบตรง 4"/>
        <xdr:cNvSpPr>
          <a:spLocks/>
        </xdr:cNvSpPr>
      </xdr:nvSpPr>
      <xdr:spPr>
        <a:xfrm>
          <a:off x="7639050" y="197872350"/>
          <a:ext cx="2209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618</xdr:row>
      <xdr:rowOff>152400</xdr:rowOff>
    </xdr:from>
    <xdr:to>
      <xdr:col>17</xdr:col>
      <xdr:colOff>47625</xdr:colOff>
      <xdr:row>618</xdr:row>
      <xdr:rowOff>152400</xdr:rowOff>
    </xdr:to>
    <xdr:sp>
      <xdr:nvSpPr>
        <xdr:cNvPr id="14" name="ลูกศรเชื่อมต่อแบบตรง 4"/>
        <xdr:cNvSpPr>
          <a:spLocks/>
        </xdr:cNvSpPr>
      </xdr:nvSpPr>
      <xdr:spPr>
        <a:xfrm>
          <a:off x="7639050" y="196224525"/>
          <a:ext cx="2209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621</xdr:row>
      <xdr:rowOff>152400</xdr:rowOff>
    </xdr:from>
    <xdr:to>
      <xdr:col>17</xdr:col>
      <xdr:colOff>66675</xdr:colOff>
      <xdr:row>621</xdr:row>
      <xdr:rowOff>152400</xdr:rowOff>
    </xdr:to>
    <xdr:sp>
      <xdr:nvSpPr>
        <xdr:cNvPr id="15" name="ลูกศรเชื่อมต่อแบบตรง 4"/>
        <xdr:cNvSpPr>
          <a:spLocks/>
        </xdr:cNvSpPr>
      </xdr:nvSpPr>
      <xdr:spPr>
        <a:xfrm>
          <a:off x="7658100" y="197053200"/>
          <a:ext cx="2209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295275</xdr:colOff>
      <xdr:row>656</xdr:row>
      <xdr:rowOff>152400</xdr:rowOff>
    </xdr:from>
    <xdr:to>
      <xdr:col>17</xdr:col>
      <xdr:colOff>19050</xdr:colOff>
      <xdr:row>656</xdr:row>
      <xdr:rowOff>152400</xdr:rowOff>
    </xdr:to>
    <xdr:sp>
      <xdr:nvSpPr>
        <xdr:cNvPr id="16" name="ลูกศรเชื่อมต่อแบบตรง 139"/>
        <xdr:cNvSpPr>
          <a:spLocks/>
        </xdr:cNvSpPr>
      </xdr:nvSpPr>
      <xdr:spPr>
        <a:xfrm>
          <a:off x="8572500" y="2067210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285750</xdr:colOff>
      <xdr:row>271</xdr:row>
      <xdr:rowOff>152400</xdr:rowOff>
    </xdr:from>
    <xdr:to>
      <xdr:col>18</xdr:col>
      <xdr:colOff>19050</xdr:colOff>
      <xdr:row>271</xdr:row>
      <xdr:rowOff>152400</xdr:rowOff>
    </xdr:to>
    <xdr:sp>
      <xdr:nvSpPr>
        <xdr:cNvPr id="17" name="ลูกศรเชื่อมต่อแบบตรง 154"/>
        <xdr:cNvSpPr>
          <a:spLocks/>
        </xdr:cNvSpPr>
      </xdr:nvSpPr>
      <xdr:spPr>
        <a:xfrm>
          <a:off x="7343775" y="100374450"/>
          <a:ext cx="2781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295275</xdr:colOff>
      <xdr:row>265</xdr:row>
      <xdr:rowOff>133350</xdr:rowOff>
    </xdr:from>
    <xdr:to>
      <xdr:col>18</xdr:col>
      <xdr:colOff>19050</xdr:colOff>
      <xdr:row>265</xdr:row>
      <xdr:rowOff>133350</xdr:rowOff>
    </xdr:to>
    <xdr:sp>
      <xdr:nvSpPr>
        <xdr:cNvPr id="18" name="ลูกศรเชื่อมต่อแบบตรง 93"/>
        <xdr:cNvSpPr>
          <a:spLocks/>
        </xdr:cNvSpPr>
      </xdr:nvSpPr>
      <xdr:spPr>
        <a:xfrm>
          <a:off x="7353300" y="98698050"/>
          <a:ext cx="2771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295275</xdr:colOff>
      <xdr:row>268</xdr:row>
      <xdr:rowOff>152400</xdr:rowOff>
    </xdr:from>
    <xdr:to>
      <xdr:col>18</xdr:col>
      <xdr:colOff>19050</xdr:colOff>
      <xdr:row>268</xdr:row>
      <xdr:rowOff>152400</xdr:rowOff>
    </xdr:to>
    <xdr:sp>
      <xdr:nvSpPr>
        <xdr:cNvPr id="19" name="ลูกศรเชื่อมต่อแบบตรง 99"/>
        <xdr:cNvSpPr>
          <a:spLocks/>
        </xdr:cNvSpPr>
      </xdr:nvSpPr>
      <xdr:spPr>
        <a:xfrm>
          <a:off x="7353300" y="99545775"/>
          <a:ext cx="2771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20</xdr:row>
      <xdr:rowOff>2257425</xdr:rowOff>
    </xdr:from>
    <xdr:to>
      <xdr:col>12</xdr:col>
      <xdr:colOff>0</xdr:colOff>
      <xdr:row>20</xdr:row>
      <xdr:rowOff>2257425</xdr:rowOff>
    </xdr:to>
    <xdr:sp>
      <xdr:nvSpPr>
        <xdr:cNvPr id="20" name="ลูกศรเชื่อมต่อแบบตรง 27"/>
        <xdr:cNvSpPr>
          <a:spLocks/>
        </xdr:cNvSpPr>
      </xdr:nvSpPr>
      <xdr:spPr>
        <a:xfrm>
          <a:off x="7400925" y="1163002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2200275</xdr:rowOff>
    </xdr:from>
    <xdr:to>
      <xdr:col>11</xdr:col>
      <xdr:colOff>276225</xdr:colOff>
      <xdr:row>42</xdr:row>
      <xdr:rowOff>2200275</xdr:rowOff>
    </xdr:to>
    <xdr:sp>
      <xdr:nvSpPr>
        <xdr:cNvPr id="21" name="ลูกศรเชื่อมต่อแบบตรง 27"/>
        <xdr:cNvSpPr>
          <a:spLocks/>
        </xdr:cNvSpPr>
      </xdr:nvSpPr>
      <xdr:spPr>
        <a:xfrm>
          <a:off x="7372350" y="2558415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9</xdr:row>
      <xdr:rowOff>2181225</xdr:rowOff>
    </xdr:from>
    <xdr:to>
      <xdr:col>11</xdr:col>
      <xdr:colOff>295275</xdr:colOff>
      <xdr:row>9</xdr:row>
      <xdr:rowOff>2181225</xdr:rowOff>
    </xdr:to>
    <xdr:sp>
      <xdr:nvSpPr>
        <xdr:cNvPr id="22" name="ลูกศรเชื่อมต่อแบบตรง 27"/>
        <xdr:cNvSpPr>
          <a:spLocks/>
        </xdr:cNvSpPr>
      </xdr:nvSpPr>
      <xdr:spPr>
        <a:xfrm>
          <a:off x="7391400" y="455295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104775</xdr:rowOff>
    </xdr:from>
    <xdr:to>
      <xdr:col>11</xdr:col>
      <xdr:colOff>266700</xdr:colOff>
      <xdr:row>53</xdr:row>
      <xdr:rowOff>104775</xdr:rowOff>
    </xdr:to>
    <xdr:sp>
      <xdr:nvSpPr>
        <xdr:cNvPr id="23" name="ลูกศรเชื่อมต่อแบบตรง 27"/>
        <xdr:cNvSpPr>
          <a:spLocks/>
        </xdr:cNvSpPr>
      </xdr:nvSpPr>
      <xdr:spPr>
        <a:xfrm>
          <a:off x="7362825" y="3043237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54</xdr:row>
      <xdr:rowOff>409575</xdr:rowOff>
    </xdr:from>
    <xdr:to>
      <xdr:col>11</xdr:col>
      <xdr:colOff>295275</xdr:colOff>
      <xdr:row>54</xdr:row>
      <xdr:rowOff>409575</xdr:rowOff>
    </xdr:to>
    <xdr:sp>
      <xdr:nvSpPr>
        <xdr:cNvPr id="24" name="ลูกศรเชื่อมต่อแบบตรง 27"/>
        <xdr:cNvSpPr>
          <a:spLocks/>
        </xdr:cNvSpPr>
      </xdr:nvSpPr>
      <xdr:spPr>
        <a:xfrm>
          <a:off x="7391400" y="3202305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2181225</xdr:rowOff>
    </xdr:from>
    <xdr:to>
      <xdr:col>11</xdr:col>
      <xdr:colOff>276225</xdr:colOff>
      <xdr:row>31</xdr:row>
      <xdr:rowOff>2181225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>
          <a:off x="7372350" y="1859280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209550</xdr:rowOff>
    </xdr:from>
    <xdr:to>
      <xdr:col>9</xdr:col>
      <xdr:colOff>276225</xdr:colOff>
      <xdr:row>73</xdr:row>
      <xdr:rowOff>209550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6762750" y="3764280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4"/>
  <sheetViews>
    <sheetView tabSelected="1" view="pageBreakPreview" zoomScaleSheetLayoutView="100" zoomScalePageLayoutView="0" workbookViewId="0" topLeftCell="A232">
      <selection activeCell="C248" sqref="C247:C248"/>
    </sheetView>
  </sheetViews>
  <sheetFormatPr defaultColWidth="9.140625" defaultRowHeight="21.75"/>
  <cols>
    <col min="1" max="1" width="3.57421875" style="2" customWidth="1"/>
    <col min="2" max="2" width="25.140625" style="249" customWidth="1"/>
    <col min="3" max="3" width="10.28125" style="306" customWidth="1"/>
    <col min="4" max="4" width="10.140625" style="306" customWidth="1"/>
    <col min="5" max="5" width="9.140625" style="306" customWidth="1"/>
    <col min="6" max="6" width="10.421875" style="306" customWidth="1"/>
    <col min="7" max="8" width="11.00390625" style="306" customWidth="1"/>
    <col min="9" max="9" width="11.28125" style="306" customWidth="1"/>
    <col min="10" max="10" width="7.421875" style="159" customWidth="1"/>
    <col min="11" max="16384" width="9.140625" style="2" customWidth="1"/>
  </cols>
  <sheetData>
    <row r="1" spans="1:10" s="44" customFormat="1" ht="27.75" customHeight="1">
      <c r="A1" s="398" t="s">
        <v>249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ht="18.75" customHeight="1">
      <c r="A2" s="410" t="s">
        <v>199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ht="18.75" customHeight="1">
      <c r="A3" s="399" t="s">
        <v>30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ht="20.25">
      <c r="A4" s="38" t="s">
        <v>100</v>
      </c>
      <c r="J4" s="147"/>
    </row>
    <row r="5" spans="1:10" ht="18.75">
      <c r="A5" s="386">
        <v>1.1</v>
      </c>
      <c r="B5" s="249" t="s">
        <v>141</v>
      </c>
      <c r="J5" s="147"/>
    </row>
    <row r="6" spans="1:10" s="40" customFormat="1" ht="16.5">
      <c r="A6" s="400" t="s">
        <v>182</v>
      </c>
      <c r="B6" s="401" t="s">
        <v>54</v>
      </c>
      <c r="C6" s="402" t="s">
        <v>55</v>
      </c>
      <c r="D6" s="307" t="s">
        <v>194</v>
      </c>
      <c r="E6" s="308" t="s">
        <v>196</v>
      </c>
      <c r="F6" s="308" t="s">
        <v>213</v>
      </c>
      <c r="G6" s="308" t="s">
        <v>236</v>
      </c>
      <c r="H6" s="308" t="s">
        <v>197</v>
      </c>
      <c r="I6" s="308" t="s">
        <v>198</v>
      </c>
      <c r="J6" s="407" t="s">
        <v>200</v>
      </c>
    </row>
    <row r="7" spans="1:10" s="40" customFormat="1" ht="18.75" customHeight="1">
      <c r="A7" s="400"/>
      <c r="B7" s="401"/>
      <c r="C7" s="403"/>
      <c r="D7" s="309" t="s">
        <v>195</v>
      </c>
      <c r="E7" s="310" t="s">
        <v>195</v>
      </c>
      <c r="F7" s="310" t="s">
        <v>195</v>
      </c>
      <c r="G7" s="310" t="s">
        <v>195</v>
      </c>
      <c r="H7" s="310" t="s">
        <v>195</v>
      </c>
      <c r="I7" s="310" t="s">
        <v>195</v>
      </c>
      <c r="J7" s="408"/>
    </row>
    <row r="8" spans="1:10" s="40" customFormat="1" ht="16.5">
      <c r="A8" s="400"/>
      <c r="B8" s="401"/>
      <c r="C8" s="404"/>
      <c r="D8" s="311"/>
      <c r="E8" s="312"/>
      <c r="F8" s="312"/>
      <c r="G8" s="312"/>
      <c r="H8" s="312"/>
      <c r="I8" s="312"/>
      <c r="J8" s="409"/>
    </row>
    <row r="9" spans="1:10" s="40" customFormat="1" ht="16.5">
      <c r="A9" s="61">
        <v>1</v>
      </c>
      <c r="B9" s="250" t="s">
        <v>91</v>
      </c>
      <c r="C9" s="152">
        <v>202000</v>
      </c>
      <c r="D9" s="152"/>
      <c r="E9" s="152"/>
      <c r="F9" s="152"/>
      <c r="G9" s="152"/>
      <c r="H9" s="152">
        <v>201000</v>
      </c>
      <c r="I9" s="160">
        <f>C9-H9</f>
        <v>1000</v>
      </c>
      <c r="J9" s="165"/>
    </row>
    <row r="10" spans="1:10" s="40" customFormat="1" ht="16.5">
      <c r="A10" s="29"/>
      <c r="B10" s="251" t="s">
        <v>144</v>
      </c>
      <c r="C10" s="313"/>
      <c r="D10" s="313"/>
      <c r="E10" s="313"/>
      <c r="F10" s="313"/>
      <c r="G10" s="313"/>
      <c r="H10" s="313"/>
      <c r="I10" s="313"/>
      <c r="J10" s="162"/>
    </row>
    <row r="11" spans="1:10" s="40" customFormat="1" ht="18.75" customHeight="1">
      <c r="A11" s="36"/>
      <c r="B11" s="252" t="s">
        <v>145</v>
      </c>
      <c r="C11" s="166"/>
      <c r="D11" s="166"/>
      <c r="E11" s="166"/>
      <c r="F11" s="166"/>
      <c r="G11" s="166"/>
      <c r="H11" s="166"/>
      <c r="I11" s="314"/>
      <c r="J11" s="163"/>
    </row>
    <row r="12" spans="1:10" s="40" customFormat="1" ht="16.5">
      <c r="A12" s="141">
        <v>2</v>
      </c>
      <c r="B12" s="253" t="s">
        <v>91</v>
      </c>
      <c r="C12" s="160">
        <v>100500</v>
      </c>
      <c r="D12" s="160"/>
      <c r="E12" s="160"/>
      <c r="F12" s="160"/>
      <c r="G12" s="160"/>
      <c r="H12" s="160">
        <v>100000</v>
      </c>
      <c r="I12" s="160">
        <f>C12-H12</f>
        <v>500</v>
      </c>
      <c r="J12" s="161"/>
    </row>
    <row r="13" spans="1:10" s="40" customFormat="1" ht="16.5">
      <c r="A13" s="29"/>
      <c r="B13" s="251" t="s">
        <v>146</v>
      </c>
      <c r="C13" s="313"/>
      <c r="D13" s="313"/>
      <c r="E13" s="313"/>
      <c r="F13" s="313"/>
      <c r="G13" s="313"/>
      <c r="H13" s="313"/>
      <c r="I13" s="313"/>
      <c r="J13" s="162"/>
    </row>
    <row r="14" spans="1:10" s="40" customFormat="1" ht="16.5">
      <c r="A14" s="36"/>
      <c r="B14" s="252" t="s">
        <v>147</v>
      </c>
      <c r="C14" s="166"/>
      <c r="D14" s="166"/>
      <c r="E14" s="166"/>
      <c r="F14" s="166"/>
      <c r="G14" s="166"/>
      <c r="H14" s="166"/>
      <c r="I14" s="166"/>
      <c r="J14" s="163"/>
    </row>
    <row r="15" spans="1:10" s="40" customFormat="1" ht="16.5">
      <c r="A15" s="141">
        <v>3</v>
      </c>
      <c r="B15" s="253" t="s">
        <v>91</v>
      </c>
      <c r="C15" s="160">
        <v>230300</v>
      </c>
      <c r="D15" s="160"/>
      <c r="E15" s="160"/>
      <c r="F15" s="160"/>
      <c r="G15" s="160"/>
      <c r="H15" s="160">
        <v>229000</v>
      </c>
      <c r="I15" s="160">
        <f>C15-H15</f>
        <v>1300</v>
      </c>
      <c r="J15" s="161"/>
    </row>
    <row r="16" spans="1:10" s="40" customFormat="1" ht="16.5">
      <c r="A16" s="29"/>
      <c r="B16" s="251" t="s">
        <v>148</v>
      </c>
      <c r="C16" s="313"/>
      <c r="D16" s="313"/>
      <c r="E16" s="313"/>
      <c r="F16" s="313"/>
      <c r="G16" s="313"/>
      <c r="H16" s="313"/>
      <c r="I16" s="313"/>
      <c r="J16" s="162"/>
    </row>
    <row r="17" spans="1:10" s="40" customFormat="1" ht="16.5">
      <c r="A17" s="36"/>
      <c r="B17" s="252" t="s">
        <v>149</v>
      </c>
      <c r="C17" s="166"/>
      <c r="D17" s="166"/>
      <c r="E17" s="166"/>
      <c r="F17" s="166"/>
      <c r="G17" s="166"/>
      <c r="H17" s="166"/>
      <c r="I17" s="166"/>
      <c r="J17" s="163"/>
    </row>
    <row r="18" spans="1:10" s="40" customFormat="1" ht="16.5">
      <c r="A18" s="141">
        <v>4</v>
      </c>
      <c r="B18" s="253" t="s">
        <v>91</v>
      </c>
      <c r="C18" s="160">
        <v>300000</v>
      </c>
      <c r="D18" s="160"/>
      <c r="E18" s="160"/>
      <c r="F18" s="160"/>
      <c r="G18" s="160"/>
      <c r="H18" s="160">
        <v>299000</v>
      </c>
      <c r="I18" s="160">
        <f>C18-H18</f>
        <v>1000</v>
      </c>
      <c r="J18" s="161"/>
    </row>
    <row r="19" spans="1:10" s="40" customFormat="1" ht="16.5">
      <c r="A19" s="29"/>
      <c r="B19" s="251" t="s">
        <v>150</v>
      </c>
      <c r="C19" s="313"/>
      <c r="D19" s="313"/>
      <c r="E19" s="313"/>
      <c r="F19" s="313"/>
      <c r="G19" s="313"/>
      <c r="H19" s="313"/>
      <c r="I19" s="313"/>
      <c r="J19" s="162"/>
    </row>
    <row r="20" spans="1:10" s="40" customFormat="1" ht="16.5">
      <c r="A20" s="36"/>
      <c r="B20" s="252" t="s">
        <v>151</v>
      </c>
      <c r="C20" s="166"/>
      <c r="D20" s="166"/>
      <c r="E20" s="166"/>
      <c r="F20" s="166"/>
      <c r="G20" s="166"/>
      <c r="H20" s="166"/>
      <c r="I20" s="166"/>
      <c r="J20" s="163"/>
    </row>
    <row r="21" spans="1:10" s="40" customFormat="1" ht="16.5">
      <c r="A21" s="141">
        <v>5</v>
      </c>
      <c r="B21" s="253" t="s">
        <v>91</v>
      </c>
      <c r="C21" s="160">
        <v>158500</v>
      </c>
      <c r="D21" s="160"/>
      <c r="E21" s="160"/>
      <c r="F21" s="160"/>
      <c r="G21" s="160"/>
      <c r="H21" s="160">
        <v>157500</v>
      </c>
      <c r="I21" s="160">
        <f>C21-H21</f>
        <v>1000</v>
      </c>
      <c r="J21" s="161"/>
    </row>
    <row r="22" spans="1:10" s="40" customFormat="1" ht="16.5">
      <c r="A22" s="29"/>
      <c r="B22" s="251" t="s">
        <v>152</v>
      </c>
      <c r="C22" s="313"/>
      <c r="D22" s="313"/>
      <c r="E22" s="313"/>
      <c r="F22" s="313"/>
      <c r="G22" s="313"/>
      <c r="H22" s="313"/>
      <c r="I22" s="313"/>
      <c r="J22" s="162"/>
    </row>
    <row r="23" spans="1:10" s="40" customFormat="1" ht="16.5">
      <c r="A23" s="36"/>
      <c r="B23" s="252" t="s">
        <v>153</v>
      </c>
      <c r="C23" s="166"/>
      <c r="D23" s="166"/>
      <c r="E23" s="166"/>
      <c r="F23" s="166"/>
      <c r="G23" s="166"/>
      <c r="H23" s="166"/>
      <c r="I23" s="166"/>
      <c r="J23" s="163"/>
    </row>
    <row r="24" spans="1:10" s="40" customFormat="1" ht="16.5">
      <c r="A24" s="141">
        <v>6</v>
      </c>
      <c r="B24" s="253" t="s">
        <v>91</v>
      </c>
      <c r="C24" s="160">
        <v>402000</v>
      </c>
      <c r="D24" s="160"/>
      <c r="E24" s="160"/>
      <c r="F24" s="160"/>
      <c r="G24" s="160"/>
      <c r="H24" s="160">
        <v>400000</v>
      </c>
      <c r="I24" s="160">
        <f>C24-H24</f>
        <v>2000</v>
      </c>
      <c r="J24" s="161"/>
    </row>
    <row r="25" spans="1:10" s="40" customFormat="1" ht="16.5">
      <c r="A25" s="29"/>
      <c r="B25" s="251" t="s">
        <v>154</v>
      </c>
      <c r="C25" s="315"/>
      <c r="D25" s="313"/>
      <c r="E25" s="313"/>
      <c r="F25" s="313"/>
      <c r="G25" s="313"/>
      <c r="H25" s="313"/>
      <c r="I25" s="313"/>
      <c r="J25" s="162"/>
    </row>
    <row r="26" spans="1:10" s="40" customFormat="1" ht="16.5">
      <c r="A26" s="36"/>
      <c r="B26" s="252" t="s">
        <v>155</v>
      </c>
      <c r="C26" s="316"/>
      <c r="D26" s="166"/>
      <c r="E26" s="166"/>
      <c r="F26" s="166"/>
      <c r="G26" s="166"/>
      <c r="H26" s="166"/>
      <c r="I26" s="166"/>
      <c r="J26" s="163"/>
    </row>
    <row r="27" spans="1:10" s="40" customFormat="1" ht="16.5">
      <c r="A27" s="141">
        <v>7</v>
      </c>
      <c r="B27" s="253" t="s">
        <v>91</v>
      </c>
      <c r="C27" s="160">
        <v>179700</v>
      </c>
      <c r="D27" s="160"/>
      <c r="E27" s="160"/>
      <c r="F27" s="160"/>
      <c r="G27" s="160"/>
      <c r="H27" s="160">
        <v>179000</v>
      </c>
      <c r="I27" s="160">
        <f>C27-H27</f>
        <v>700</v>
      </c>
      <c r="J27" s="161"/>
    </row>
    <row r="28" spans="1:10" s="40" customFormat="1" ht="16.5">
      <c r="A28" s="29"/>
      <c r="B28" s="251" t="s">
        <v>156</v>
      </c>
      <c r="C28" s="315"/>
      <c r="D28" s="313"/>
      <c r="E28" s="313"/>
      <c r="F28" s="313"/>
      <c r="G28" s="313"/>
      <c r="H28" s="313"/>
      <c r="I28" s="313"/>
      <c r="J28" s="162"/>
    </row>
    <row r="29" spans="1:10" s="40" customFormat="1" ht="16.5">
      <c r="A29" s="36"/>
      <c r="B29" s="252" t="s">
        <v>157</v>
      </c>
      <c r="C29" s="316"/>
      <c r="D29" s="166"/>
      <c r="E29" s="166"/>
      <c r="F29" s="166"/>
      <c r="G29" s="166"/>
      <c r="H29" s="166"/>
      <c r="I29" s="166"/>
      <c r="J29" s="163"/>
    </row>
    <row r="30" spans="1:10" s="40" customFormat="1" ht="16.5">
      <c r="A30" s="141">
        <v>8</v>
      </c>
      <c r="B30" s="253" t="s">
        <v>91</v>
      </c>
      <c r="C30" s="160">
        <v>300000</v>
      </c>
      <c r="D30" s="160"/>
      <c r="E30" s="160"/>
      <c r="F30" s="160"/>
      <c r="G30" s="160"/>
      <c r="H30" s="160">
        <v>295000</v>
      </c>
      <c r="I30" s="152">
        <f>C30-H30</f>
        <v>5000</v>
      </c>
      <c r="J30" s="161"/>
    </row>
    <row r="31" spans="1:10" s="40" customFormat="1" ht="16.5">
      <c r="A31" s="36"/>
      <c r="B31" s="252" t="s">
        <v>193</v>
      </c>
      <c r="C31" s="316"/>
      <c r="D31" s="166"/>
      <c r="E31" s="166"/>
      <c r="F31" s="166"/>
      <c r="G31" s="166"/>
      <c r="H31" s="166"/>
      <c r="I31" s="317"/>
      <c r="J31" s="163"/>
    </row>
    <row r="32" spans="1:10" s="40" customFormat="1" ht="16.5">
      <c r="A32" s="142">
        <v>9</v>
      </c>
      <c r="B32" s="250" t="s">
        <v>158</v>
      </c>
      <c r="C32" s="230">
        <v>250000</v>
      </c>
      <c r="D32" s="230"/>
      <c r="E32" s="230"/>
      <c r="F32" s="230"/>
      <c r="G32" s="230"/>
      <c r="H32" s="230">
        <v>209000</v>
      </c>
      <c r="I32" s="230">
        <f>C32-H32</f>
        <v>41000</v>
      </c>
      <c r="J32" s="181"/>
    </row>
    <row r="33" spans="1:10" s="40" customFormat="1" ht="16.5">
      <c r="A33" s="29"/>
      <c r="B33" s="251" t="s">
        <v>159</v>
      </c>
      <c r="C33" s="315"/>
      <c r="D33" s="313"/>
      <c r="E33" s="313"/>
      <c r="F33" s="313"/>
      <c r="G33" s="313"/>
      <c r="H33" s="313"/>
      <c r="I33" s="313"/>
      <c r="J33" s="162"/>
    </row>
    <row r="34" spans="1:10" s="40" customFormat="1" ht="16.5">
      <c r="A34" s="29"/>
      <c r="B34" s="251" t="s">
        <v>160</v>
      </c>
      <c r="C34" s="315"/>
      <c r="D34" s="313"/>
      <c r="E34" s="313"/>
      <c r="F34" s="313"/>
      <c r="G34" s="313"/>
      <c r="H34" s="313"/>
      <c r="I34" s="313"/>
      <c r="J34" s="162"/>
    </row>
    <row r="35" spans="1:10" s="40" customFormat="1" ht="16.5">
      <c r="A35" s="141">
        <v>10</v>
      </c>
      <c r="B35" s="254" t="s">
        <v>161</v>
      </c>
      <c r="C35" s="160">
        <v>500000</v>
      </c>
      <c r="D35" s="160"/>
      <c r="E35" s="160"/>
      <c r="F35" s="160"/>
      <c r="G35" s="160"/>
      <c r="H35" s="160">
        <v>493000</v>
      </c>
      <c r="I35" s="160">
        <f>C35-H35</f>
        <v>7000</v>
      </c>
      <c r="J35" s="161"/>
    </row>
    <row r="36" spans="1:10" s="40" customFormat="1" ht="16.5" customHeight="1">
      <c r="A36" s="29"/>
      <c r="B36" s="255" t="s">
        <v>162</v>
      </c>
      <c r="C36" s="315"/>
      <c r="D36" s="313"/>
      <c r="E36" s="313"/>
      <c r="F36" s="313"/>
      <c r="G36" s="313"/>
      <c r="H36" s="313"/>
      <c r="I36" s="166"/>
      <c r="J36" s="162"/>
    </row>
    <row r="37" spans="1:10" s="40" customFormat="1" ht="17.25" customHeight="1">
      <c r="A37" s="29"/>
      <c r="B37" s="255" t="s">
        <v>163</v>
      </c>
      <c r="C37" s="315"/>
      <c r="D37" s="313"/>
      <c r="E37" s="313"/>
      <c r="F37" s="313"/>
      <c r="G37" s="313"/>
      <c r="H37" s="313"/>
      <c r="I37" s="152"/>
      <c r="J37" s="162"/>
    </row>
    <row r="38" spans="1:10" s="40" customFormat="1" ht="16.5">
      <c r="A38" s="141">
        <v>11</v>
      </c>
      <c r="B38" s="254" t="s">
        <v>174</v>
      </c>
      <c r="C38" s="160">
        <v>300000</v>
      </c>
      <c r="D38" s="160"/>
      <c r="E38" s="160"/>
      <c r="F38" s="160"/>
      <c r="G38" s="160"/>
      <c r="H38" s="160">
        <v>285000</v>
      </c>
      <c r="I38" s="160">
        <f>C38-H38</f>
        <v>15000</v>
      </c>
      <c r="J38" s="161"/>
    </row>
    <row r="39" spans="1:10" s="40" customFormat="1" ht="16.5">
      <c r="A39" s="29"/>
      <c r="B39" s="255" t="s">
        <v>164</v>
      </c>
      <c r="C39" s="315"/>
      <c r="D39" s="313"/>
      <c r="E39" s="313"/>
      <c r="F39" s="313"/>
      <c r="G39" s="313"/>
      <c r="H39" s="313"/>
      <c r="I39" s="313"/>
      <c r="J39" s="162"/>
    </row>
    <row r="40" spans="1:10" s="40" customFormat="1" ht="16.5">
      <c r="A40" s="29"/>
      <c r="B40" s="255" t="s">
        <v>165</v>
      </c>
      <c r="C40" s="315"/>
      <c r="D40" s="313"/>
      <c r="E40" s="313"/>
      <c r="F40" s="313"/>
      <c r="G40" s="313"/>
      <c r="H40" s="313"/>
      <c r="I40" s="313"/>
      <c r="J40" s="162"/>
    </row>
    <row r="41" spans="1:10" s="40" customFormat="1" ht="16.5">
      <c r="A41" s="141">
        <v>12</v>
      </c>
      <c r="B41" s="254" t="s">
        <v>174</v>
      </c>
      <c r="C41" s="160">
        <v>220000</v>
      </c>
      <c r="D41" s="160"/>
      <c r="E41" s="160"/>
      <c r="F41" s="160"/>
      <c r="G41" s="160"/>
      <c r="H41" s="160">
        <v>196000</v>
      </c>
      <c r="I41" s="152">
        <f>C41-H41</f>
        <v>24000</v>
      </c>
      <c r="J41" s="161"/>
    </row>
    <row r="42" spans="1:10" s="40" customFormat="1" ht="16.5" customHeight="1">
      <c r="A42" s="29"/>
      <c r="B42" s="255" t="s">
        <v>166</v>
      </c>
      <c r="C42" s="315"/>
      <c r="D42" s="313"/>
      <c r="E42" s="313"/>
      <c r="F42" s="313"/>
      <c r="G42" s="313"/>
      <c r="H42" s="313"/>
      <c r="I42" s="160"/>
      <c r="J42" s="162"/>
    </row>
    <row r="43" spans="1:10" s="40" customFormat="1" ht="16.5" customHeight="1">
      <c r="A43" s="29"/>
      <c r="B43" s="255" t="s">
        <v>167</v>
      </c>
      <c r="C43" s="315"/>
      <c r="D43" s="313"/>
      <c r="E43" s="313"/>
      <c r="F43" s="313"/>
      <c r="G43" s="313"/>
      <c r="H43" s="313"/>
      <c r="I43" s="313"/>
      <c r="J43" s="162"/>
    </row>
    <row r="44" spans="1:10" s="40" customFormat="1" ht="16.5">
      <c r="A44" s="141">
        <v>13</v>
      </c>
      <c r="B44" s="254" t="s">
        <v>173</v>
      </c>
      <c r="C44" s="160">
        <v>300000</v>
      </c>
      <c r="D44" s="160"/>
      <c r="E44" s="160"/>
      <c r="F44" s="160"/>
      <c r="G44" s="160"/>
      <c r="H44" s="160">
        <v>275000</v>
      </c>
      <c r="I44" s="152">
        <f>C44-H44</f>
        <v>25000</v>
      </c>
      <c r="J44" s="161"/>
    </row>
    <row r="45" spans="1:10" s="40" customFormat="1" ht="16.5" customHeight="1">
      <c r="A45" s="29"/>
      <c r="B45" s="255" t="s">
        <v>168</v>
      </c>
      <c r="C45" s="315"/>
      <c r="D45" s="313"/>
      <c r="E45" s="313"/>
      <c r="F45" s="313"/>
      <c r="G45" s="313"/>
      <c r="H45" s="313"/>
      <c r="I45" s="160"/>
      <c r="J45" s="162"/>
    </row>
    <row r="46" spans="1:10" s="40" customFormat="1" ht="17.25" customHeight="1">
      <c r="A46" s="29"/>
      <c r="B46" s="255" t="s">
        <v>169</v>
      </c>
      <c r="C46" s="315"/>
      <c r="D46" s="313"/>
      <c r="E46" s="313"/>
      <c r="F46" s="313"/>
      <c r="G46" s="313"/>
      <c r="H46" s="313"/>
      <c r="I46" s="313"/>
      <c r="J46" s="162"/>
    </row>
    <row r="47" spans="1:10" s="40" customFormat="1" ht="17.25" customHeight="1">
      <c r="A47" s="141">
        <v>14</v>
      </c>
      <c r="B47" s="254" t="s">
        <v>170</v>
      </c>
      <c r="C47" s="160">
        <v>500000</v>
      </c>
      <c r="D47" s="160"/>
      <c r="E47" s="160"/>
      <c r="F47" s="160"/>
      <c r="G47" s="160"/>
      <c r="H47" s="160">
        <v>497000</v>
      </c>
      <c r="I47" s="152">
        <f>C47-H47</f>
        <v>3000</v>
      </c>
      <c r="J47" s="161"/>
    </row>
    <row r="48" spans="1:10" s="40" customFormat="1" ht="16.5" customHeight="1">
      <c r="A48" s="29"/>
      <c r="B48" s="255" t="s">
        <v>171</v>
      </c>
      <c r="C48" s="315"/>
      <c r="D48" s="313"/>
      <c r="E48" s="313"/>
      <c r="F48" s="313"/>
      <c r="G48" s="313"/>
      <c r="H48" s="313"/>
      <c r="I48" s="160"/>
      <c r="J48" s="162"/>
    </row>
    <row r="49" spans="1:10" s="40" customFormat="1" ht="15" customHeight="1">
      <c r="A49" s="36"/>
      <c r="B49" s="256" t="s">
        <v>172</v>
      </c>
      <c r="C49" s="316"/>
      <c r="D49" s="166"/>
      <c r="E49" s="166"/>
      <c r="F49" s="166"/>
      <c r="G49" s="166"/>
      <c r="H49" s="166"/>
      <c r="I49" s="166"/>
      <c r="J49" s="163"/>
    </row>
    <row r="50" spans="1:10" s="40" customFormat="1" ht="15" customHeight="1">
      <c r="A50" s="182">
        <v>15</v>
      </c>
      <c r="B50" s="257" t="s">
        <v>201</v>
      </c>
      <c r="C50" s="318"/>
      <c r="D50" s="371">
        <v>500000</v>
      </c>
      <c r="E50" s="319"/>
      <c r="F50" s="319">
        <v>499000</v>
      </c>
      <c r="G50" s="319"/>
      <c r="H50" s="319"/>
      <c r="I50" s="319">
        <v>1000</v>
      </c>
      <c r="J50" s="154" t="s">
        <v>215</v>
      </c>
    </row>
    <row r="51" spans="1:10" s="40" customFormat="1" ht="15" customHeight="1">
      <c r="A51" s="29"/>
      <c r="B51" s="255" t="s">
        <v>202</v>
      </c>
      <c r="C51" s="315"/>
      <c r="D51" s="313"/>
      <c r="E51" s="313"/>
      <c r="F51" s="313"/>
      <c r="G51" s="313"/>
      <c r="H51" s="313"/>
      <c r="I51" s="313"/>
      <c r="J51" s="162"/>
    </row>
    <row r="52" spans="1:10" s="40" customFormat="1" ht="15" customHeight="1">
      <c r="A52" s="36"/>
      <c r="B52" s="256" t="s">
        <v>203</v>
      </c>
      <c r="C52" s="316"/>
      <c r="D52" s="166"/>
      <c r="E52" s="166"/>
      <c r="F52" s="166"/>
      <c r="G52" s="166"/>
      <c r="H52" s="166"/>
      <c r="I52" s="166"/>
      <c r="J52" s="163"/>
    </row>
    <row r="53" spans="1:10" s="40" customFormat="1" ht="15" customHeight="1">
      <c r="A53" s="141">
        <v>16</v>
      </c>
      <c r="B53" s="258" t="s">
        <v>204</v>
      </c>
      <c r="C53" s="320"/>
      <c r="D53" s="160">
        <v>91000</v>
      </c>
      <c r="E53" s="160"/>
      <c r="F53" s="160"/>
      <c r="G53" s="160"/>
      <c r="H53" s="160">
        <v>90500</v>
      </c>
      <c r="I53" s="160">
        <v>500</v>
      </c>
      <c r="J53" s="161"/>
    </row>
    <row r="54" spans="1:10" s="40" customFormat="1" ht="15" customHeight="1">
      <c r="A54" s="36"/>
      <c r="B54" s="256" t="s">
        <v>205</v>
      </c>
      <c r="C54" s="316"/>
      <c r="D54" s="166"/>
      <c r="E54" s="166"/>
      <c r="F54" s="166"/>
      <c r="G54" s="166"/>
      <c r="H54" s="166"/>
      <c r="I54" s="166"/>
      <c r="J54" s="163"/>
    </row>
    <row r="55" spans="1:10" s="40" customFormat="1" ht="15" customHeight="1">
      <c r="A55" s="141">
        <v>17</v>
      </c>
      <c r="B55" s="258" t="s">
        <v>206</v>
      </c>
      <c r="C55" s="320"/>
      <c r="D55" s="160">
        <v>90000</v>
      </c>
      <c r="E55" s="160"/>
      <c r="F55" s="160"/>
      <c r="G55" s="160"/>
      <c r="H55" s="160">
        <v>89500</v>
      </c>
      <c r="I55" s="160">
        <v>500</v>
      </c>
      <c r="J55" s="161"/>
    </row>
    <row r="56" spans="1:10" s="40" customFormat="1" ht="15" customHeight="1">
      <c r="A56" s="36"/>
      <c r="B56" s="256" t="s">
        <v>207</v>
      </c>
      <c r="C56" s="316"/>
      <c r="D56" s="166"/>
      <c r="E56" s="166"/>
      <c r="F56" s="166"/>
      <c r="G56" s="166"/>
      <c r="H56" s="166"/>
      <c r="I56" s="166"/>
      <c r="J56" s="163"/>
    </row>
    <row r="57" spans="1:10" s="40" customFormat="1" ht="15" customHeight="1">
      <c r="A57" s="141">
        <v>18</v>
      </c>
      <c r="B57" s="258" t="s">
        <v>208</v>
      </c>
      <c r="C57" s="320"/>
      <c r="D57" s="160">
        <v>82800</v>
      </c>
      <c r="E57" s="160"/>
      <c r="F57" s="160"/>
      <c r="G57" s="160"/>
      <c r="H57" s="160">
        <v>82000</v>
      </c>
      <c r="I57" s="160">
        <v>800</v>
      </c>
      <c r="J57" s="161"/>
    </row>
    <row r="58" spans="1:10" s="40" customFormat="1" ht="15" customHeight="1">
      <c r="A58" s="29"/>
      <c r="B58" s="255" t="s">
        <v>209</v>
      </c>
      <c r="C58" s="315"/>
      <c r="D58" s="313"/>
      <c r="E58" s="313"/>
      <c r="F58" s="313"/>
      <c r="G58" s="313"/>
      <c r="H58" s="313"/>
      <c r="I58" s="313"/>
      <c r="J58" s="162"/>
    </row>
    <row r="59" spans="1:10" s="40" customFormat="1" ht="15" customHeight="1">
      <c r="A59" s="36"/>
      <c r="B59" s="256" t="s">
        <v>210</v>
      </c>
      <c r="C59" s="316"/>
      <c r="D59" s="166"/>
      <c r="E59" s="166"/>
      <c r="F59" s="166"/>
      <c r="G59" s="166"/>
      <c r="H59" s="166"/>
      <c r="I59" s="166"/>
      <c r="J59" s="163"/>
    </row>
    <row r="60" spans="1:10" s="40" customFormat="1" ht="15" customHeight="1">
      <c r="A60" s="182">
        <v>19</v>
      </c>
      <c r="B60" s="257" t="s">
        <v>208</v>
      </c>
      <c r="C60" s="318"/>
      <c r="D60" s="319">
        <v>78000</v>
      </c>
      <c r="E60" s="319"/>
      <c r="F60" s="319">
        <v>77500</v>
      </c>
      <c r="G60" s="319"/>
      <c r="H60" s="319">
        <v>0</v>
      </c>
      <c r="I60" s="319">
        <v>500</v>
      </c>
      <c r="J60" s="154" t="s">
        <v>215</v>
      </c>
    </row>
    <row r="61" spans="1:10" s="40" customFormat="1" ht="15" customHeight="1">
      <c r="A61" s="29"/>
      <c r="B61" s="255" t="s">
        <v>211</v>
      </c>
      <c r="C61" s="315"/>
      <c r="D61" s="313"/>
      <c r="E61" s="313"/>
      <c r="F61" s="313"/>
      <c r="G61" s="313"/>
      <c r="H61" s="313"/>
      <c r="I61" s="313"/>
      <c r="J61" s="162"/>
    </row>
    <row r="62" spans="1:10" s="40" customFormat="1" ht="15" customHeight="1">
      <c r="A62" s="36"/>
      <c r="B62" s="256" t="s">
        <v>212</v>
      </c>
      <c r="C62" s="316"/>
      <c r="D62" s="166"/>
      <c r="E62" s="166"/>
      <c r="F62" s="166"/>
      <c r="G62" s="166"/>
      <c r="H62" s="166"/>
      <c r="I62" s="166"/>
      <c r="J62" s="163"/>
    </row>
    <row r="63" spans="1:10" s="40" customFormat="1" ht="15" customHeight="1">
      <c r="A63" s="182">
        <v>20</v>
      </c>
      <c r="B63" s="257" t="s">
        <v>214</v>
      </c>
      <c r="C63" s="318"/>
      <c r="D63" s="371">
        <v>287000</v>
      </c>
      <c r="E63" s="319"/>
      <c r="F63" s="319">
        <v>286000</v>
      </c>
      <c r="G63" s="319"/>
      <c r="H63" s="319">
        <v>0</v>
      </c>
      <c r="I63" s="319">
        <v>1000</v>
      </c>
      <c r="J63" s="154" t="s">
        <v>215</v>
      </c>
    </row>
    <row r="64" spans="1:10" s="40" customFormat="1" ht="15" customHeight="1">
      <c r="A64" s="183"/>
      <c r="B64" s="259"/>
      <c r="C64" s="321"/>
      <c r="D64" s="322"/>
      <c r="E64" s="322"/>
      <c r="F64" s="322"/>
      <c r="G64" s="322"/>
      <c r="H64" s="322"/>
      <c r="I64" s="322"/>
      <c r="J64" s="184"/>
    </row>
    <row r="65" spans="1:10" s="40" customFormat="1" ht="15" customHeight="1">
      <c r="A65" s="141">
        <v>21</v>
      </c>
      <c r="B65" s="258" t="s">
        <v>234</v>
      </c>
      <c r="C65" s="320"/>
      <c r="D65" s="160"/>
      <c r="E65" s="160"/>
      <c r="F65" s="160"/>
      <c r="G65" s="160">
        <v>500000</v>
      </c>
      <c r="H65" s="160">
        <v>499000</v>
      </c>
      <c r="I65" s="160">
        <f>G65-H65</f>
        <v>1000</v>
      </c>
      <c r="J65" s="161"/>
    </row>
    <row r="66" spans="1:10" s="40" customFormat="1" ht="15" customHeight="1">
      <c r="A66" s="24"/>
      <c r="B66" s="372" t="s">
        <v>235</v>
      </c>
      <c r="C66" s="373"/>
      <c r="D66" s="228"/>
      <c r="E66" s="228"/>
      <c r="F66" s="228"/>
      <c r="G66" s="228"/>
      <c r="H66" s="228"/>
      <c r="I66" s="160"/>
      <c r="J66" s="164"/>
    </row>
    <row r="67" spans="1:10" s="40" customFormat="1" ht="15" customHeight="1">
      <c r="A67" s="374">
        <v>22</v>
      </c>
      <c r="B67" s="375" t="s">
        <v>237</v>
      </c>
      <c r="C67" s="376"/>
      <c r="D67" s="317"/>
      <c r="E67" s="317"/>
      <c r="F67" s="317"/>
      <c r="G67" s="317">
        <v>445500</v>
      </c>
      <c r="H67" s="317">
        <v>404000</v>
      </c>
      <c r="I67" s="317">
        <f>G67-H67</f>
        <v>41500</v>
      </c>
      <c r="J67" s="178"/>
    </row>
    <row r="68" spans="1:10" s="40" customFormat="1" ht="15" customHeight="1">
      <c r="A68" s="374">
        <v>23</v>
      </c>
      <c r="B68" s="375" t="s">
        <v>238</v>
      </c>
      <c r="C68" s="376"/>
      <c r="D68" s="317"/>
      <c r="E68" s="317"/>
      <c r="F68" s="317"/>
      <c r="G68" s="317">
        <v>445500</v>
      </c>
      <c r="H68" s="317">
        <v>404000</v>
      </c>
      <c r="I68" s="317">
        <f aca="true" t="shared" si="0" ref="I68:I87">G68-H68</f>
        <v>41500</v>
      </c>
      <c r="J68" s="178"/>
    </row>
    <row r="69" spans="1:10" s="40" customFormat="1" ht="15" customHeight="1">
      <c r="A69" s="374">
        <v>24</v>
      </c>
      <c r="B69" s="375" t="s">
        <v>239</v>
      </c>
      <c r="C69" s="376"/>
      <c r="D69" s="317"/>
      <c r="E69" s="317"/>
      <c r="F69" s="317"/>
      <c r="G69" s="317">
        <v>303200</v>
      </c>
      <c r="H69" s="317">
        <v>301000</v>
      </c>
      <c r="I69" s="317">
        <f t="shared" si="0"/>
        <v>2200</v>
      </c>
      <c r="J69" s="178"/>
    </row>
    <row r="70" spans="1:10" s="40" customFormat="1" ht="15" customHeight="1">
      <c r="A70" s="374">
        <v>25</v>
      </c>
      <c r="B70" s="375" t="s">
        <v>240</v>
      </c>
      <c r="C70" s="376"/>
      <c r="D70" s="317"/>
      <c r="E70" s="317"/>
      <c r="F70" s="317"/>
      <c r="G70" s="317">
        <v>300000</v>
      </c>
      <c r="H70" s="317">
        <v>298000</v>
      </c>
      <c r="I70" s="317">
        <f t="shared" si="0"/>
        <v>2000</v>
      </c>
      <c r="J70" s="178"/>
    </row>
    <row r="71" spans="1:10" s="40" customFormat="1" ht="15" customHeight="1">
      <c r="A71" s="374">
        <v>26</v>
      </c>
      <c r="B71" s="375" t="s">
        <v>241</v>
      </c>
      <c r="C71" s="376"/>
      <c r="D71" s="317"/>
      <c r="E71" s="317"/>
      <c r="F71" s="317"/>
      <c r="G71" s="317">
        <v>302000</v>
      </c>
      <c r="H71" s="317">
        <v>301000</v>
      </c>
      <c r="I71" s="317">
        <f t="shared" si="0"/>
        <v>1000</v>
      </c>
      <c r="J71" s="178"/>
    </row>
    <row r="72" spans="1:10" s="40" customFormat="1" ht="15" customHeight="1">
      <c r="A72" s="374">
        <v>27</v>
      </c>
      <c r="B72" s="375" t="s">
        <v>242</v>
      </c>
      <c r="C72" s="376"/>
      <c r="D72" s="317"/>
      <c r="E72" s="317"/>
      <c r="F72" s="317"/>
      <c r="G72" s="317">
        <v>322000</v>
      </c>
      <c r="H72" s="317">
        <v>320000</v>
      </c>
      <c r="I72" s="317">
        <f t="shared" si="0"/>
        <v>2000</v>
      </c>
      <c r="J72" s="178"/>
    </row>
    <row r="73" spans="1:10" s="40" customFormat="1" ht="15" customHeight="1">
      <c r="A73" s="374">
        <v>28</v>
      </c>
      <c r="B73" s="375" t="s">
        <v>243</v>
      </c>
      <c r="C73" s="376"/>
      <c r="D73" s="317"/>
      <c r="E73" s="317"/>
      <c r="F73" s="317"/>
      <c r="G73" s="317">
        <v>300000</v>
      </c>
      <c r="H73" s="317">
        <v>299000</v>
      </c>
      <c r="I73" s="317">
        <f t="shared" si="0"/>
        <v>1000</v>
      </c>
      <c r="J73" s="178"/>
    </row>
    <row r="74" spans="1:10" s="40" customFormat="1" ht="15" customHeight="1">
      <c r="A74" s="141">
        <v>29</v>
      </c>
      <c r="B74" s="258" t="s">
        <v>244</v>
      </c>
      <c r="C74" s="320"/>
      <c r="D74" s="160"/>
      <c r="E74" s="160"/>
      <c r="F74" s="160"/>
      <c r="G74" s="160">
        <v>308500</v>
      </c>
      <c r="H74" s="160">
        <v>307500</v>
      </c>
      <c r="I74" s="160">
        <f t="shared" si="0"/>
        <v>1000</v>
      </c>
      <c r="J74" s="161"/>
    </row>
    <row r="75" spans="1:10" s="40" customFormat="1" ht="15" customHeight="1">
      <c r="A75" s="24"/>
      <c r="B75" s="372" t="s">
        <v>245</v>
      </c>
      <c r="C75" s="373"/>
      <c r="D75" s="228"/>
      <c r="E75" s="228"/>
      <c r="F75" s="228"/>
      <c r="G75" s="228"/>
      <c r="H75" s="228"/>
      <c r="I75" s="228"/>
      <c r="J75" s="164"/>
    </row>
    <row r="76" spans="1:10" s="40" customFormat="1" ht="15" customHeight="1">
      <c r="A76" s="374">
        <v>30</v>
      </c>
      <c r="B76" s="375" t="s">
        <v>246</v>
      </c>
      <c r="C76" s="376"/>
      <c r="D76" s="317"/>
      <c r="E76" s="317"/>
      <c r="F76" s="317"/>
      <c r="G76" s="317">
        <v>300000</v>
      </c>
      <c r="H76" s="317">
        <v>299000</v>
      </c>
      <c r="I76" s="317">
        <f t="shared" si="0"/>
        <v>1000</v>
      </c>
      <c r="J76" s="178"/>
    </row>
    <row r="77" spans="1:10" s="40" customFormat="1" ht="15" customHeight="1">
      <c r="A77" s="141">
        <v>31</v>
      </c>
      <c r="B77" s="258" t="s">
        <v>247</v>
      </c>
      <c r="C77" s="320"/>
      <c r="D77" s="160"/>
      <c r="E77" s="160"/>
      <c r="F77" s="160"/>
      <c r="G77" s="160">
        <v>500000</v>
      </c>
      <c r="H77" s="160">
        <v>499000</v>
      </c>
      <c r="I77" s="160">
        <f t="shared" si="0"/>
        <v>1000</v>
      </c>
      <c r="J77" s="161"/>
    </row>
    <row r="78" spans="1:10" s="40" customFormat="1" ht="15" customHeight="1">
      <c r="A78" s="24"/>
      <c r="B78" s="372" t="s">
        <v>248</v>
      </c>
      <c r="C78" s="373"/>
      <c r="D78" s="228"/>
      <c r="E78" s="228"/>
      <c r="F78" s="228"/>
      <c r="G78" s="228"/>
      <c r="H78" s="228"/>
      <c r="I78" s="228"/>
      <c r="J78" s="164"/>
    </row>
    <row r="79" spans="1:10" s="40" customFormat="1" ht="15" customHeight="1">
      <c r="A79" s="374">
        <v>32</v>
      </c>
      <c r="B79" s="375" t="s">
        <v>250</v>
      </c>
      <c r="C79" s="376"/>
      <c r="D79" s="317"/>
      <c r="E79" s="317"/>
      <c r="F79" s="317"/>
      <c r="G79" s="317">
        <v>119800</v>
      </c>
      <c r="H79" s="317">
        <v>119300</v>
      </c>
      <c r="I79" s="317">
        <f t="shared" si="0"/>
        <v>500</v>
      </c>
      <c r="J79" s="178"/>
    </row>
    <row r="80" spans="1:10" s="40" customFormat="1" ht="15" customHeight="1">
      <c r="A80" s="141">
        <v>33</v>
      </c>
      <c r="B80" s="258" t="s">
        <v>251</v>
      </c>
      <c r="C80" s="320"/>
      <c r="D80" s="160"/>
      <c r="E80" s="160"/>
      <c r="F80" s="160"/>
      <c r="G80" s="160">
        <v>219500</v>
      </c>
      <c r="H80" s="160">
        <v>219000</v>
      </c>
      <c r="I80" s="160">
        <f t="shared" si="0"/>
        <v>500</v>
      </c>
      <c r="J80" s="161"/>
    </row>
    <row r="81" spans="1:10" s="40" customFormat="1" ht="15" customHeight="1">
      <c r="A81" s="24"/>
      <c r="B81" s="372" t="s">
        <v>252</v>
      </c>
      <c r="C81" s="373"/>
      <c r="D81" s="228"/>
      <c r="E81" s="228"/>
      <c r="F81" s="228"/>
      <c r="G81" s="228"/>
      <c r="H81" s="228"/>
      <c r="I81" s="228"/>
      <c r="J81" s="164"/>
    </row>
    <row r="82" spans="1:10" s="40" customFormat="1" ht="15" customHeight="1">
      <c r="A82" s="141">
        <v>34</v>
      </c>
      <c r="B82" s="258" t="s">
        <v>253</v>
      </c>
      <c r="C82" s="320"/>
      <c r="D82" s="160"/>
      <c r="E82" s="160"/>
      <c r="F82" s="160"/>
      <c r="G82" s="160">
        <v>400000</v>
      </c>
      <c r="H82" s="160">
        <v>399000</v>
      </c>
      <c r="I82" s="160">
        <f t="shared" si="0"/>
        <v>1000</v>
      </c>
      <c r="J82" s="161"/>
    </row>
    <row r="83" spans="1:10" s="40" customFormat="1" ht="15" customHeight="1">
      <c r="A83" s="24"/>
      <c r="B83" s="372" t="s">
        <v>254</v>
      </c>
      <c r="C83" s="373"/>
      <c r="D83" s="228"/>
      <c r="E83" s="228"/>
      <c r="F83" s="228"/>
      <c r="G83" s="228"/>
      <c r="H83" s="228"/>
      <c r="I83" s="228">
        <f t="shared" si="0"/>
        <v>0</v>
      </c>
      <c r="J83" s="164"/>
    </row>
    <row r="84" spans="1:10" s="40" customFormat="1" ht="15" customHeight="1">
      <c r="A84" s="141">
        <v>35</v>
      </c>
      <c r="B84" s="258" t="s">
        <v>255</v>
      </c>
      <c r="C84" s="320"/>
      <c r="D84" s="160"/>
      <c r="E84" s="160"/>
      <c r="F84" s="160"/>
      <c r="G84" s="160">
        <v>300000</v>
      </c>
      <c r="H84" s="160">
        <v>299000</v>
      </c>
      <c r="I84" s="160">
        <f t="shared" si="0"/>
        <v>1000</v>
      </c>
      <c r="J84" s="161"/>
    </row>
    <row r="85" spans="1:10" s="40" customFormat="1" ht="15" customHeight="1">
      <c r="A85" s="24"/>
      <c r="B85" s="372" t="s">
        <v>256</v>
      </c>
      <c r="C85" s="373"/>
      <c r="D85" s="228"/>
      <c r="E85" s="228"/>
      <c r="F85" s="228"/>
      <c r="G85" s="228"/>
      <c r="H85" s="228"/>
      <c r="I85" s="317">
        <f t="shared" si="0"/>
        <v>0</v>
      </c>
      <c r="J85" s="164"/>
    </row>
    <row r="86" spans="1:10" s="40" customFormat="1" ht="15" customHeight="1">
      <c r="A86" s="374">
        <v>36</v>
      </c>
      <c r="B86" s="375" t="s">
        <v>257</v>
      </c>
      <c r="C86" s="376"/>
      <c r="D86" s="317"/>
      <c r="E86" s="317"/>
      <c r="F86" s="317"/>
      <c r="G86" s="317">
        <v>123000</v>
      </c>
      <c r="H86" s="317">
        <v>122500</v>
      </c>
      <c r="I86" s="317">
        <f t="shared" si="0"/>
        <v>500</v>
      </c>
      <c r="J86" s="181"/>
    </row>
    <row r="87" spans="1:10" s="40" customFormat="1" ht="15" customHeight="1">
      <c r="A87" s="142">
        <v>37</v>
      </c>
      <c r="B87" s="260" t="s">
        <v>258</v>
      </c>
      <c r="C87" s="323"/>
      <c r="D87" s="230"/>
      <c r="E87" s="230"/>
      <c r="F87" s="230"/>
      <c r="G87" s="230">
        <v>51600</v>
      </c>
      <c r="H87" s="230">
        <v>51600</v>
      </c>
      <c r="I87" s="230">
        <f t="shared" si="0"/>
        <v>0</v>
      </c>
      <c r="J87" s="181"/>
    </row>
    <row r="88" spans="1:10" s="40" customFormat="1" ht="15" customHeight="1">
      <c r="A88" s="142"/>
      <c r="B88" s="260" t="s">
        <v>259</v>
      </c>
      <c r="C88" s="323"/>
      <c r="D88" s="230"/>
      <c r="E88" s="230"/>
      <c r="F88" s="230"/>
      <c r="G88" s="230"/>
      <c r="H88" s="230"/>
      <c r="I88" s="160"/>
      <c r="J88" s="181"/>
    </row>
    <row r="89" spans="1:10" s="189" customFormat="1" ht="17.25" thickBot="1">
      <c r="A89" s="188" t="s">
        <v>51</v>
      </c>
      <c r="B89" s="262" t="s">
        <v>260</v>
      </c>
      <c r="C89" s="370">
        <f>SUM(C9:C88)</f>
        <v>3943000</v>
      </c>
      <c r="D89" s="370">
        <f aca="true" t="shared" si="1" ref="D89:I89">SUM(D9:D88)</f>
        <v>1128800</v>
      </c>
      <c r="E89" s="370">
        <f t="shared" si="1"/>
        <v>0</v>
      </c>
      <c r="F89" s="370">
        <f t="shared" si="1"/>
        <v>862500</v>
      </c>
      <c r="G89" s="370">
        <f t="shared" si="1"/>
        <v>5240600</v>
      </c>
      <c r="H89" s="370">
        <f t="shared" si="1"/>
        <v>9219400</v>
      </c>
      <c r="I89" s="370">
        <f t="shared" si="1"/>
        <v>230500</v>
      </c>
      <c r="J89" s="168"/>
    </row>
    <row r="90" spans="1:10" s="40" customFormat="1" ht="17.25" thickTop="1">
      <c r="A90" s="185" t="s">
        <v>100</v>
      </c>
      <c r="B90" s="249"/>
      <c r="C90" s="306"/>
      <c r="D90" s="306"/>
      <c r="E90" s="306"/>
      <c r="F90" s="306"/>
      <c r="G90" s="306"/>
      <c r="H90" s="306"/>
      <c r="I90" s="306"/>
      <c r="J90" s="147"/>
    </row>
    <row r="91" spans="1:10" s="40" customFormat="1" ht="16.5">
      <c r="A91" s="386">
        <v>1.2</v>
      </c>
      <c r="B91" s="249" t="s">
        <v>73</v>
      </c>
      <c r="C91" s="306"/>
      <c r="D91" s="306"/>
      <c r="E91" s="306"/>
      <c r="F91" s="306"/>
      <c r="G91" s="306"/>
      <c r="H91" s="306"/>
      <c r="I91" s="306"/>
      <c r="J91" s="147"/>
    </row>
    <row r="92" spans="1:10" s="40" customFormat="1" ht="16.5">
      <c r="A92" s="400" t="s">
        <v>182</v>
      </c>
      <c r="B92" s="401" t="s">
        <v>54</v>
      </c>
      <c r="C92" s="402" t="s">
        <v>55</v>
      </c>
      <c r="D92" s="307" t="s">
        <v>194</v>
      </c>
      <c r="E92" s="308" t="s">
        <v>196</v>
      </c>
      <c r="F92" s="308" t="s">
        <v>213</v>
      </c>
      <c r="G92" s="308" t="s">
        <v>236</v>
      </c>
      <c r="H92" s="308" t="s">
        <v>197</v>
      </c>
      <c r="I92" s="308" t="s">
        <v>198</v>
      </c>
      <c r="J92" s="407" t="s">
        <v>200</v>
      </c>
    </row>
    <row r="93" spans="1:10" s="40" customFormat="1" ht="18.75" customHeight="1">
      <c r="A93" s="400"/>
      <c r="B93" s="401"/>
      <c r="C93" s="403"/>
      <c r="D93" s="309" t="s">
        <v>195</v>
      </c>
      <c r="E93" s="310" t="s">
        <v>195</v>
      </c>
      <c r="F93" s="310" t="s">
        <v>195</v>
      </c>
      <c r="G93" s="310" t="s">
        <v>195</v>
      </c>
      <c r="H93" s="310" t="s">
        <v>195</v>
      </c>
      <c r="I93" s="310" t="s">
        <v>195</v>
      </c>
      <c r="J93" s="408"/>
    </row>
    <row r="94" spans="1:10" s="40" customFormat="1" ht="16.5">
      <c r="A94" s="400"/>
      <c r="B94" s="401"/>
      <c r="C94" s="404"/>
      <c r="D94" s="311"/>
      <c r="E94" s="312"/>
      <c r="F94" s="312"/>
      <c r="G94" s="312"/>
      <c r="H94" s="312"/>
      <c r="I94" s="312"/>
      <c r="J94" s="409"/>
    </row>
    <row r="95" spans="1:10" s="40" customFormat="1" ht="16.5">
      <c r="A95" s="141">
        <v>1</v>
      </c>
      <c r="B95" s="253" t="s">
        <v>262</v>
      </c>
      <c r="C95" s="160"/>
      <c r="D95" s="160"/>
      <c r="E95" s="160"/>
      <c r="F95" s="160"/>
      <c r="G95" s="160">
        <v>35000</v>
      </c>
      <c r="H95" s="160">
        <v>35000</v>
      </c>
      <c r="I95" s="160">
        <v>0</v>
      </c>
      <c r="J95" s="161"/>
    </row>
    <row r="96" spans="1:10" s="40" customFormat="1" ht="16.5">
      <c r="A96" s="29"/>
      <c r="B96" s="251" t="s">
        <v>263</v>
      </c>
      <c r="C96" s="313"/>
      <c r="D96" s="313"/>
      <c r="E96" s="313"/>
      <c r="F96" s="313"/>
      <c r="G96" s="313"/>
      <c r="H96" s="313"/>
      <c r="I96" s="313"/>
      <c r="J96" s="162"/>
    </row>
    <row r="97" spans="1:10" s="189" customFormat="1" ht="17.25" thickBot="1">
      <c r="A97" s="188" t="s">
        <v>51</v>
      </c>
      <c r="B97" s="262" t="s">
        <v>264</v>
      </c>
      <c r="C97" s="370">
        <f>SUM(C92:C96)</f>
        <v>0</v>
      </c>
      <c r="D97" s="370">
        <f aca="true" t="shared" si="2" ref="D97:I97">SUM(D95:D95)</f>
        <v>0</v>
      </c>
      <c r="E97" s="324">
        <f t="shared" si="2"/>
        <v>0</v>
      </c>
      <c r="F97" s="324">
        <f t="shared" si="2"/>
        <v>0</v>
      </c>
      <c r="G97" s="324">
        <f t="shared" si="2"/>
        <v>35000</v>
      </c>
      <c r="H97" s="324">
        <f t="shared" si="2"/>
        <v>35000</v>
      </c>
      <c r="I97" s="324">
        <f t="shared" si="2"/>
        <v>0</v>
      </c>
      <c r="J97" s="168"/>
    </row>
    <row r="98" spans="1:10" s="189" customFormat="1" ht="17.25" thickTop="1">
      <c r="A98" s="383"/>
      <c r="B98" s="384"/>
      <c r="C98" s="385"/>
      <c r="D98" s="385"/>
      <c r="E98" s="362"/>
      <c r="F98" s="362"/>
      <c r="G98" s="362"/>
      <c r="H98" s="362"/>
      <c r="I98" s="362"/>
      <c r="J98" s="179"/>
    </row>
    <row r="99" spans="1:10" s="189" customFormat="1" ht="16.5">
      <c r="A99" s="383"/>
      <c r="B99" s="384"/>
      <c r="C99" s="385"/>
      <c r="D99" s="385"/>
      <c r="E99" s="362"/>
      <c r="F99" s="362"/>
      <c r="G99" s="362"/>
      <c r="H99" s="362"/>
      <c r="I99" s="362"/>
      <c r="J99" s="179"/>
    </row>
    <row r="100" spans="1:10" s="189" customFormat="1" ht="16.5">
      <c r="A100" s="383"/>
      <c r="B100" s="384"/>
      <c r="C100" s="385"/>
      <c r="D100" s="385"/>
      <c r="E100" s="362"/>
      <c r="F100" s="362"/>
      <c r="G100" s="362"/>
      <c r="H100" s="362"/>
      <c r="I100" s="362"/>
      <c r="J100" s="179"/>
    </row>
    <row r="101" spans="1:10" s="189" customFormat="1" ht="16.5">
      <c r="A101" s="383"/>
      <c r="B101" s="384"/>
      <c r="C101" s="385"/>
      <c r="D101" s="385"/>
      <c r="E101" s="362"/>
      <c r="F101" s="362"/>
      <c r="G101" s="362"/>
      <c r="H101" s="362"/>
      <c r="I101" s="362"/>
      <c r="J101" s="179"/>
    </row>
    <row r="102" spans="1:10" s="189" customFormat="1" ht="16.5">
      <c r="A102" s="383"/>
      <c r="B102" s="384"/>
      <c r="C102" s="385"/>
      <c r="D102" s="385"/>
      <c r="E102" s="362"/>
      <c r="F102" s="362"/>
      <c r="G102" s="362"/>
      <c r="H102" s="362"/>
      <c r="I102" s="362"/>
      <c r="J102" s="179"/>
    </row>
    <row r="103" spans="1:10" s="40" customFormat="1" ht="16.5">
      <c r="A103" s="185" t="s">
        <v>100</v>
      </c>
      <c r="B103" s="249"/>
      <c r="C103" s="306"/>
      <c r="D103" s="306"/>
      <c r="E103" s="306"/>
      <c r="F103" s="306"/>
      <c r="G103" s="306"/>
      <c r="H103" s="306"/>
      <c r="I103" s="306"/>
      <c r="J103" s="147"/>
    </row>
    <row r="104" spans="1:10" s="40" customFormat="1" ht="16.5">
      <c r="A104" s="238">
        <v>1.3</v>
      </c>
      <c r="B104" s="249" t="s">
        <v>261</v>
      </c>
      <c r="C104" s="306"/>
      <c r="D104" s="306"/>
      <c r="E104" s="306"/>
      <c r="F104" s="306"/>
      <c r="G104" s="306"/>
      <c r="H104" s="306"/>
      <c r="I104" s="306"/>
      <c r="J104" s="147"/>
    </row>
    <row r="105" spans="1:10" s="40" customFormat="1" ht="16.5">
      <c r="A105" s="400" t="s">
        <v>182</v>
      </c>
      <c r="B105" s="401" t="s">
        <v>54</v>
      </c>
      <c r="C105" s="402" t="s">
        <v>55</v>
      </c>
      <c r="D105" s="307" t="s">
        <v>194</v>
      </c>
      <c r="E105" s="308" t="s">
        <v>196</v>
      </c>
      <c r="F105" s="308" t="s">
        <v>213</v>
      </c>
      <c r="G105" s="308" t="s">
        <v>236</v>
      </c>
      <c r="H105" s="308" t="s">
        <v>197</v>
      </c>
      <c r="I105" s="308" t="s">
        <v>198</v>
      </c>
      <c r="J105" s="407" t="s">
        <v>200</v>
      </c>
    </row>
    <row r="106" spans="1:10" s="40" customFormat="1" ht="18.75" customHeight="1">
      <c r="A106" s="400"/>
      <c r="B106" s="401"/>
      <c r="C106" s="403"/>
      <c r="D106" s="309" t="s">
        <v>195</v>
      </c>
      <c r="E106" s="310" t="s">
        <v>195</v>
      </c>
      <c r="F106" s="310" t="s">
        <v>195</v>
      </c>
      <c r="G106" s="310" t="s">
        <v>195</v>
      </c>
      <c r="H106" s="310" t="s">
        <v>195</v>
      </c>
      <c r="I106" s="310" t="s">
        <v>195</v>
      </c>
      <c r="J106" s="408"/>
    </row>
    <row r="107" spans="1:10" s="40" customFormat="1" ht="16.5">
      <c r="A107" s="400"/>
      <c r="B107" s="401"/>
      <c r="C107" s="404"/>
      <c r="D107" s="311"/>
      <c r="E107" s="312"/>
      <c r="F107" s="312"/>
      <c r="G107" s="312"/>
      <c r="H107" s="312"/>
      <c r="I107" s="312"/>
      <c r="J107" s="409"/>
    </row>
    <row r="108" spans="1:10" s="187" customFormat="1" ht="16.5">
      <c r="A108" s="186">
        <v>1</v>
      </c>
      <c r="B108" s="261" t="s">
        <v>221</v>
      </c>
      <c r="C108" s="155"/>
      <c r="D108" s="369">
        <v>166500</v>
      </c>
      <c r="E108" s="155"/>
      <c r="F108" s="155">
        <v>166000</v>
      </c>
      <c r="G108" s="155"/>
      <c r="H108" s="155"/>
      <c r="I108" s="319">
        <v>500</v>
      </c>
      <c r="J108" s="156" t="s">
        <v>215</v>
      </c>
    </row>
    <row r="109" spans="1:10" s="40" customFormat="1" ht="16.5">
      <c r="A109" s="141">
        <v>2</v>
      </c>
      <c r="B109" s="253" t="s">
        <v>222</v>
      </c>
      <c r="C109" s="160"/>
      <c r="D109" s="160">
        <v>68071.27</v>
      </c>
      <c r="E109" s="160"/>
      <c r="F109" s="160"/>
      <c r="G109" s="160"/>
      <c r="H109" s="160">
        <v>68071.27</v>
      </c>
      <c r="I109" s="160">
        <v>0</v>
      </c>
      <c r="J109" s="161"/>
    </row>
    <row r="110" spans="1:10" s="40" customFormat="1" ht="16.5">
      <c r="A110" s="29"/>
      <c r="B110" s="251" t="s">
        <v>223</v>
      </c>
      <c r="C110" s="313"/>
      <c r="D110" s="313"/>
      <c r="E110" s="313"/>
      <c r="F110" s="313"/>
      <c r="G110" s="313"/>
      <c r="H110" s="313"/>
      <c r="I110" s="313"/>
      <c r="J110" s="162"/>
    </row>
    <row r="111" spans="1:10" s="189" customFormat="1" ht="17.25" thickBot="1">
      <c r="A111" s="188" t="s">
        <v>51</v>
      </c>
      <c r="B111" s="262" t="s">
        <v>224</v>
      </c>
      <c r="C111" s="370">
        <f>SUM(C105:C110)</f>
        <v>0</v>
      </c>
      <c r="D111" s="370">
        <f aca="true" t="shared" si="3" ref="D111:I111">SUM(D108:D109)</f>
        <v>234571.27000000002</v>
      </c>
      <c r="E111" s="324">
        <f t="shared" si="3"/>
        <v>0</v>
      </c>
      <c r="F111" s="324">
        <f t="shared" si="3"/>
        <v>166000</v>
      </c>
      <c r="G111" s="324">
        <f t="shared" si="3"/>
        <v>0</v>
      </c>
      <c r="H111" s="324">
        <f t="shared" si="3"/>
        <v>68071.27</v>
      </c>
      <c r="I111" s="324">
        <f t="shared" si="3"/>
        <v>500</v>
      </c>
      <c r="J111" s="168"/>
    </row>
    <row r="112" spans="1:11" s="190" customFormat="1" ht="17.25" thickTop="1">
      <c r="A112" s="185" t="s">
        <v>83</v>
      </c>
      <c r="B112" s="249"/>
      <c r="C112" s="306"/>
      <c r="D112" s="306"/>
      <c r="E112" s="306"/>
      <c r="F112" s="306"/>
      <c r="G112" s="306"/>
      <c r="H112" s="306"/>
      <c r="I112" s="306"/>
      <c r="J112" s="147"/>
      <c r="K112" s="40"/>
    </row>
    <row r="113" spans="1:11" s="190" customFormat="1" ht="16.5">
      <c r="A113" s="238">
        <v>2.1</v>
      </c>
      <c r="B113" s="249" t="s">
        <v>49</v>
      </c>
      <c r="C113" s="306"/>
      <c r="D113" s="306"/>
      <c r="E113" s="306"/>
      <c r="F113" s="306"/>
      <c r="G113" s="306"/>
      <c r="H113" s="306"/>
      <c r="I113" s="306"/>
      <c r="J113" s="147"/>
      <c r="K113" s="40"/>
    </row>
    <row r="114" spans="1:10" s="40" customFormat="1" ht="16.5">
      <c r="A114" s="400" t="s">
        <v>182</v>
      </c>
      <c r="B114" s="401" t="s">
        <v>54</v>
      </c>
      <c r="C114" s="402" t="s">
        <v>55</v>
      </c>
      <c r="D114" s="307" t="s">
        <v>194</v>
      </c>
      <c r="E114" s="308" t="s">
        <v>196</v>
      </c>
      <c r="F114" s="308" t="s">
        <v>213</v>
      </c>
      <c r="G114" s="308" t="s">
        <v>236</v>
      </c>
      <c r="H114" s="308" t="s">
        <v>197</v>
      </c>
      <c r="I114" s="308" t="s">
        <v>198</v>
      </c>
      <c r="J114" s="407" t="s">
        <v>200</v>
      </c>
    </row>
    <row r="115" spans="1:10" s="40" customFormat="1" ht="18.75" customHeight="1">
      <c r="A115" s="400"/>
      <c r="B115" s="401"/>
      <c r="C115" s="403"/>
      <c r="D115" s="309" t="s">
        <v>195</v>
      </c>
      <c r="E115" s="310" t="s">
        <v>195</v>
      </c>
      <c r="F115" s="310" t="s">
        <v>195</v>
      </c>
      <c r="G115" s="310" t="s">
        <v>195</v>
      </c>
      <c r="H115" s="310" t="s">
        <v>195</v>
      </c>
      <c r="I115" s="310" t="s">
        <v>195</v>
      </c>
      <c r="J115" s="408"/>
    </row>
    <row r="116" spans="1:10" s="40" customFormat="1" ht="16.5">
      <c r="A116" s="400"/>
      <c r="B116" s="401"/>
      <c r="C116" s="404"/>
      <c r="D116" s="311"/>
      <c r="E116" s="312"/>
      <c r="F116" s="312"/>
      <c r="G116" s="312"/>
      <c r="H116" s="312"/>
      <c r="I116" s="312"/>
      <c r="J116" s="409"/>
    </row>
    <row r="117" spans="1:11" s="40" customFormat="1" ht="16.5">
      <c r="A117" s="191">
        <v>1</v>
      </c>
      <c r="B117" s="263" t="s">
        <v>31</v>
      </c>
      <c r="C117" s="325">
        <v>5000</v>
      </c>
      <c r="D117" s="325"/>
      <c r="E117" s="152"/>
      <c r="F117" s="326"/>
      <c r="G117" s="160"/>
      <c r="H117" s="325">
        <v>780</v>
      </c>
      <c r="I117" s="160">
        <f>C117-H117</f>
        <v>4220</v>
      </c>
      <c r="J117" s="151"/>
      <c r="K117" s="190"/>
    </row>
    <row r="118" spans="1:11" s="40" customFormat="1" ht="16.5">
      <c r="A118" s="191"/>
      <c r="B118" s="263" t="s">
        <v>32</v>
      </c>
      <c r="C118" s="325"/>
      <c r="D118" s="325"/>
      <c r="E118" s="313"/>
      <c r="F118" s="328"/>
      <c r="G118" s="227"/>
      <c r="H118" s="325"/>
      <c r="I118" s="329"/>
      <c r="J118" s="151"/>
      <c r="K118" s="190"/>
    </row>
    <row r="119" spans="1:11" s="40" customFormat="1" ht="14.25" customHeight="1">
      <c r="A119" s="192"/>
      <c r="B119" s="264"/>
      <c r="C119" s="330"/>
      <c r="D119" s="330"/>
      <c r="E119" s="330"/>
      <c r="F119" s="331"/>
      <c r="G119" s="330"/>
      <c r="H119" s="330"/>
      <c r="I119" s="331"/>
      <c r="J119" s="153"/>
      <c r="K119" s="190"/>
    </row>
    <row r="120" spans="1:11" s="187" customFormat="1" ht="16.5">
      <c r="A120" s="193">
        <v>2</v>
      </c>
      <c r="B120" s="265" t="s">
        <v>84</v>
      </c>
      <c r="C120" s="319">
        <v>100000</v>
      </c>
      <c r="D120" s="319">
        <v>150000</v>
      </c>
      <c r="E120" s="155"/>
      <c r="F120" s="225"/>
      <c r="G120" s="155"/>
      <c r="H120" s="319"/>
      <c r="I120" s="319">
        <v>250000</v>
      </c>
      <c r="J120" s="154" t="s">
        <v>218</v>
      </c>
      <c r="K120" s="194"/>
    </row>
    <row r="121" spans="1:11" s="187" customFormat="1" ht="16.5">
      <c r="A121" s="195"/>
      <c r="B121" s="266" t="s">
        <v>85</v>
      </c>
      <c r="C121" s="167"/>
      <c r="D121" s="167"/>
      <c r="E121" s="167"/>
      <c r="F121" s="361"/>
      <c r="G121" s="346"/>
      <c r="H121" s="167"/>
      <c r="I121" s="332"/>
      <c r="J121" s="157" t="s">
        <v>1</v>
      </c>
      <c r="K121" s="194"/>
    </row>
    <row r="122" spans="1:11" s="40" customFormat="1" ht="16.5">
      <c r="A122" s="191">
        <v>3</v>
      </c>
      <c r="B122" s="263" t="s">
        <v>216</v>
      </c>
      <c r="C122" s="325"/>
      <c r="D122" s="325">
        <v>13000</v>
      </c>
      <c r="E122" s="314"/>
      <c r="F122" s="327"/>
      <c r="G122" s="313"/>
      <c r="H122" s="325">
        <v>12840</v>
      </c>
      <c r="I122" s="329">
        <v>160</v>
      </c>
      <c r="J122" s="151"/>
      <c r="K122" s="190"/>
    </row>
    <row r="123" spans="1:11" s="40" customFormat="1" ht="16.5">
      <c r="A123" s="191"/>
      <c r="B123" s="263" t="s">
        <v>217</v>
      </c>
      <c r="C123" s="325"/>
      <c r="D123" s="325"/>
      <c r="E123" s="313"/>
      <c r="F123" s="328"/>
      <c r="G123" s="227"/>
      <c r="H123" s="325"/>
      <c r="I123" s="329"/>
      <c r="J123" s="151"/>
      <c r="K123" s="190"/>
    </row>
    <row r="124" spans="1:11" s="40" customFormat="1" ht="14.25" customHeight="1">
      <c r="A124" s="192"/>
      <c r="B124" s="264"/>
      <c r="C124" s="330"/>
      <c r="D124" s="330"/>
      <c r="E124" s="330"/>
      <c r="F124" s="331"/>
      <c r="G124" s="330"/>
      <c r="H124" s="330"/>
      <c r="I124" s="331"/>
      <c r="J124" s="153"/>
      <c r="K124" s="190"/>
    </row>
    <row r="125" spans="1:10" s="42" customFormat="1" ht="17.25" thickBot="1">
      <c r="A125" s="188" t="s">
        <v>51</v>
      </c>
      <c r="B125" s="262" t="s">
        <v>219</v>
      </c>
      <c r="C125" s="324">
        <f>SUM(C117:C124)</f>
        <v>105000</v>
      </c>
      <c r="D125" s="324">
        <f>SUM(D117:D122)</f>
        <v>163000</v>
      </c>
      <c r="E125" s="324">
        <f>SUM(E24:E115)</f>
        <v>0</v>
      </c>
      <c r="F125" s="324">
        <v>0</v>
      </c>
      <c r="G125" s="324">
        <v>0</v>
      </c>
      <c r="H125" s="324">
        <f>SUM(H117:H122)</f>
        <v>13620</v>
      </c>
      <c r="I125" s="324">
        <f>SUM(I24:I115)</f>
        <v>457200</v>
      </c>
      <c r="J125" s="176"/>
    </row>
    <row r="126" spans="1:10" s="40" customFormat="1" ht="17.25" thickTop="1">
      <c r="A126" s="185" t="s">
        <v>89</v>
      </c>
      <c r="B126" s="249"/>
      <c r="C126" s="306"/>
      <c r="D126" s="306"/>
      <c r="E126" s="306"/>
      <c r="F126" s="306"/>
      <c r="G126" s="306"/>
      <c r="H126" s="306"/>
      <c r="I126" s="306"/>
      <c r="J126" s="147"/>
    </row>
    <row r="127" spans="1:10" s="40" customFormat="1" ht="19.5">
      <c r="A127" s="405" t="s">
        <v>67</v>
      </c>
      <c r="B127" s="406"/>
      <c r="C127" s="306"/>
      <c r="D127" s="306"/>
      <c r="E127" s="306"/>
      <c r="F127" s="306"/>
      <c r="G127" s="306"/>
      <c r="H127" s="306"/>
      <c r="I127" s="306"/>
      <c r="J127" s="147"/>
    </row>
    <row r="128" spans="1:10" s="40" customFormat="1" ht="16.5">
      <c r="A128" s="400" t="s">
        <v>182</v>
      </c>
      <c r="B128" s="401" t="s">
        <v>54</v>
      </c>
      <c r="C128" s="402" t="s">
        <v>55</v>
      </c>
      <c r="D128" s="307" t="s">
        <v>194</v>
      </c>
      <c r="E128" s="308" t="s">
        <v>196</v>
      </c>
      <c r="F128" s="308" t="s">
        <v>213</v>
      </c>
      <c r="G128" s="308" t="s">
        <v>236</v>
      </c>
      <c r="H128" s="308" t="s">
        <v>197</v>
      </c>
      <c r="I128" s="308" t="s">
        <v>198</v>
      </c>
      <c r="J128" s="407" t="s">
        <v>200</v>
      </c>
    </row>
    <row r="129" spans="1:10" s="40" customFormat="1" ht="18.75" customHeight="1">
      <c r="A129" s="400"/>
      <c r="B129" s="401"/>
      <c r="C129" s="403"/>
      <c r="D129" s="309" t="s">
        <v>195</v>
      </c>
      <c r="E129" s="310" t="s">
        <v>195</v>
      </c>
      <c r="F129" s="310" t="s">
        <v>195</v>
      </c>
      <c r="G129" s="310" t="s">
        <v>195</v>
      </c>
      <c r="H129" s="310" t="s">
        <v>195</v>
      </c>
      <c r="I129" s="310" t="s">
        <v>195</v>
      </c>
      <c r="J129" s="408"/>
    </row>
    <row r="130" spans="1:10" s="40" customFormat="1" ht="16.5">
      <c r="A130" s="400"/>
      <c r="B130" s="401"/>
      <c r="C130" s="404"/>
      <c r="D130" s="311"/>
      <c r="E130" s="312"/>
      <c r="F130" s="312"/>
      <c r="G130" s="312"/>
      <c r="H130" s="312"/>
      <c r="I130" s="312"/>
      <c r="J130" s="409"/>
    </row>
    <row r="131" spans="1:10" s="40" customFormat="1" ht="16.5">
      <c r="A131" s="68">
        <v>1</v>
      </c>
      <c r="B131" s="267" t="s">
        <v>35</v>
      </c>
      <c r="C131" s="218">
        <v>50000</v>
      </c>
      <c r="D131" s="160"/>
      <c r="E131" s="160"/>
      <c r="F131" s="160"/>
      <c r="G131" s="160"/>
      <c r="H131" s="160">
        <v>10004</v>
      </c>
      <c r="I131" s="160">
        <f>C131-H131</f>
        <v>39996</v>
      </c>
      <c r="J131" s="161"/>
    </row>
    <row r="132" spans="1:10" s="40" customFormat="1" ht="16.5">
      <c r="A132" s="196"/>
      <c r="B132" s="268" t="s">
        <v>36</v>
      </c>
      <c r="C132" s="325"/>
      <c r="D132" s="313"/>
      <c r="E132" s="313"/>
      <c r="F132" s="313"/>
      <c r="G132" s="313"/>
      <c r="H132" s="313"/>
      <c r="I132" s="313"/>
      <c r="J132" s="162"/>
    </row>
    <row r="133" spans="1:10" s="40" customFormat="1" ht="16.5">
      <c r="A133" s="20"/>
      <c r="B133" s="269"/>
      <c r="C133" s="330"/>
      <c r="D133" s="166"/>
      <c r="E133" s="166"/>
      <c r="F133" s="166"/>
      <c r="G133" s="166"/>
      <c r="H133" s="166"/>
      <c r="I133" s="166"/>
      <c r="J133" s="163"/>
    </row>
    <row r="134" spans="1:10" s="40" customFormat="1" ht="16.5">
      <c r="A134" s="196">
        <v>2</v>
      </c>
      <c r="B134" s="268" t="s">
        <v>24</v>
      </c>
      <c r="C134" s="325">
        <v>5000</v>
      </c>
      <c r="D134" s="314"/>
      <c r="E134" s="160"/>
      <c r="F134" s="160"/>
      <c r="G134" s="160"/>
      <c r="H134" s="160">
        <v>4940</v>
      </c>
      <c r="I134" s="160">
        <f>C134-H134</f>
        <v>60</v>
      </c>
      <c r="J134" s="212"/>
    </row>
    <row r="135" spans="1:10" s="40" customFormat="1" ht="16.5">
      <c r="A135" s="33"/>
      <c r="B135" s="270"/>
      <c r="C135" s="333"/>
      <c r="D135" s="333"/>
      <c r="E135" s="313"/>
      <c r="F135" s="313"/>
      <c r="G135" s="313"/>
      <c r="H135" s="313"/>
      <c r="I135" s="313"/>
      <c r="J135" s="213"/>
    </row>
    <row r="136" spans="1:10" s="40" customFormat="1" ht="14.25" customHeight="1">
      <c r="A136" s="24"/>
      <c r="B136" s="271"/>
      <c r="C136" s="228"/>
      <c r="D136" s="228"/>
      <c r="E136" s="166"/>
      <c r="F136" s="166"/>
      <c r="G136" s="166"/>
      <c r="H136" s="166"/>
      <c r="I136" s="166"/>
      <c r="J136" s="214"/>
    </row>
    <row r="137" spans="1:10" s="190" customFormat="1" ht="16.5">
      <c r="A137" s="68">
        <v>3</v>
      </c>
      <c r="B137" s="267" t="s">
        <v>37</v>
      </c>
      <c r="C137" s="218">
        <v>5000</v>
      </c>
      <c r="D137" s="160"/>
      <c r="E137" s="171"/>
      <c r="F137" s="171"/>
      <c r="G137" s="171"/>
      <c r="H137" s="171">
        <v>4760</v>
      </c>
      <c r="I137" s="160">
        <f>C137-H137</f>
        <v>240</v>
      </c>
      <c r="J137" s="197"/>
    </row>
    <row r="138" spans="1:10" s="190" customFormat="1" ht="16.5">
      <c r="A138" s="33"/>
      <c r="B138" s="270" t="s">
        <v>21</v>
      </c>
      <c r="C138" s="333"/>
      <c r="D138" s="313"/>
      <c r="E138" s="313"/>
      <c r="F138" s="334"/>
      <c r="G138" s="334"/>
      <c r="H138" s="334"/>
      <c r="I138" s="334"/>
      <c r="J138" s="198"/>
    </row>
    <row r="139" spans="1:10" s="190" customFormat="1" ht="9.75" customHeight="1">
      <c r="A139" s="24"/>
      <c r="B139" s="271"/>
      <c r="C139" s="228"/>
      <c r="D139" s="166"/>
      <c r="E139" s="166"/>
      <c r="F139" s="173"/>
      <c r="G139" s="173"/>
      <c r="H139" s="173"/>
      <c r="I139" s="166"/>
      <c r="J139" s="172"/>
    </row>
    <row r="140" spans="1:10" s="40" customFormat="1" ht="16.5">
      <c r="A140" s="68">
        <v>4</v>
      </c>
      <c r="B140" s="267" t="s">
        <v>105</v>
      </c>
      <c r="C140" s="218">
        <v>343560</v>
      </c>
      <c r="D140" s="160"/>
      <c r="E140" s="160"/>
      <c r="F140" s="160"/>
      <c r="G140" s="160"/>
      <c r="H140" s="160">
        <v>311300</v>
      </c>
      <c r="I140" s="160">
        <f>C140-H140</f>
        <v>32260</v>
      </c>
      <c r="J140" s="161"/>
    </row>
    <row r="141" spans="1:10" s="40" customFormat="1" ht="16.5">
      <c r="A141" s="33"/>
      <c r="B141" s="270" t="s">
        <v>106</v>
      </c>
      <c r="C141" s="333"/>
      <c r="D141" s="313"/>
      <c r="E141" s="313"/>
      <c r="F141" s="313"/>
      <c r="G141" s="313"/>
      <c r="H141" s="313"/>
      <c r="I141" s="313"/>
      <c r="J141" s="162"/>
    </row>
    <row r="142" spans="1:10" s="40" customFormat="1" ht="16.5">
      <c r="A142" s="24"/>
      <c r="B142" s="271" t="s">
        <v>20</v>
      </c>
      <c r="C142" s="228"/>
      <c r="D142" s="166"/>
      <c r="E142" s="166"/>
      <c r="F142" s="166"/>
      <c r="G142" s="166"/>
      <c r="H142" s="166"/>
      <c r="I142" s="166"/>
      <c r="J142" s="163"/>
    </row>
    <row r="143" spans="1:10" s="40" customFormat="1" ht="16.5">
      <c r="A143" s="68">
        <v>5</v>
      </c>
      <c r="B143" s="267" t="s">
        <v>61</v>
      </c>
      <c r="C143" s="218">
        <v>5000</v>
      </c>
      <c r="D143" s="160"/>
      <c r="E143" s="160"/>
      <c r="F143" s="160"/>
      <c r="G143" s="160"/>
      <c r="H143" s="160">
        <v>4946</v>
      </c>
      <c r="I143" s="160">
        <f>C143-H143</f>
        <v>54</v>
      </c>
      <c r="J143" s="161"/>
    </row>
    <row r="144" spans="1:10" s="40" customFormat="1" ht="16.5">
      <c r="A144" s="33"/>
      <c r="B144" s="270" t="s">
        <v>62</v>
      </c>
      <c r="C144" s="333"/>
      <c r="D144" s="313"/>
      <c r="E144" s="313"/>
      <c r="F144" s="313"/>
      <c r="G144" s="313"/>
      <c r="H144" s="313"/>
      <c r="I144" s="313"/>
      <c r="J144" s="162"/>
    </row>
    <row r="145" spans="1:10" s="40" customFormat="1" ht="14.25" customHeight="1">
      <c r="A145" s="24"/>
      <c r="B145" s="271"/>
      <c r="C145" s="228"/>
      <c r="D145" s="166"/>
      <c r="E145" s="166"/>
      <c r="F145" s="166"/>
      <c r="G145" s="166"/>
      <c r="H145" s="166"/>
      <c r="I145" s="166"/>
      <c r="J145" s="163"/>
    </row>
    <row r="146" spans="1:10" s="42" customFormat="1" ht="17.25" thickBot="1">
      <c r="A146" s="199" t="s">
        <v>51</v>
      </c>
      <c r="B146" s="272" t="s">
        <v>184</v>
      </c>
      <c r="C146" s="324">
        <f aca="true" t="shared" si="4" ref="C146:I146">SUM(C131:C145)</f>
        <v>408560</v>
      </c>
      <c r="D146" s="324">
        <f t="shared" si="4"/>
        <v>0</v>
      </c>
      <c r="E146" s="324">
        <f t="shared" si="4"/>
        <v>0</v>
      </c>
      <c r="F146" s="324">
        <f t="shared" si="4"/>
        <v>0</v>
      </c>
      <c r="G146" s="324">
        <f t="shared" si="4"/>
        <v>0</v>
      </c>
      <c r="H146" s="324">
        <f t="shared" si="4"/>
        <v>335950</v>
      </c>
      <c r="I146" s="324">
        <f t="shared" si="4"/>
        <v>72610</v>
      </c>
      <c r="J146" s="176"/>
    </row>
    <row r="147" spans="1:10" s="42" customFormat="1" ht="17.25" thickTop="1">
      <c r="A147" s="383"/>
      <c r="B147" s="384"/>
      <c r="C147" s="362"/>
      <c r="D147" s="362"/>
      <c r="E147" s="362"/>
      <c r="F147" s="362"/>
      <c r="G147" s="362"/>
      <c r="H147" s="362"/>
      <c r="I147" s="362"/>
      <c r="J147" s="158"/>
    </row>
    <row r="148" spans="1:10" s="42" customFormat="1" ht="16.5">
      <c r="A148" s="383"/>
      <c r="B148" s="384"/>
      <c r="C148" s="362"/>
      <c r="D148" s="362"/>
      <c r="E148" s="362"/>
      <c r="F148" s="362"/>
      <c r="G148" s="362"/>
      <c r="H148" s="362"/>
      <c r="I148" s="362"/>
      <c r="J148" s="158"/>
    </row>
    <row r="149" spans="1:10" s="42" customFormat="1" ht="16.5">
      <c r="A149" s="383"/>
      <c r="B149" s="384"/>
      <c r="C149" s="362"/>
      <c r="D149" s="362"/>
      <c r="E149" s="362"/>
      <c r="F149" s="362"/>
      <c r="G149" s="362"/>
      <c r="H149" s="362"/>
      <c r="I149" s="362"/>
      <c r="J149" s="158"/>
    </row>
    <row r="150" spans="1:10" s="42" customFormat="1" ht="16.5">
      <c r="A150" s="383"/>
      <c r="B150" s="384"/>
      <c r="C150" s="362"/>
      <c r="D150" s="362"/>
      <c r="E150" s="362"/>
      <c r="F150" s="362"/>
      <c r="G150" s="362"/>
      <c r="H150" s="362"/>
      <c r="I150" s="362"/>
      <c r="J150" s="158"/>
    </row>
    <row r="151" spans="1:10" s="42" customFormat="1" ht="16.5">
      <c r="A151" s="383"/>
      <c r="B151" s="384"/>
      <c r="C151" s="362"/>
      <c r="D151" s="362"/>
      <c r="E151" s="362"/>
      <c r="F151" s="362"/>
      <c r="G151" s="362"/>
      <c r="H151" s="362"/>
      <c r="I151" s="362"/>
      <c r="J151" s="158"/>
    </row>
    <row r="152" spans="1:10" s="42" customFormat="1" ht="16.5">
      <c r="A152" s="383"/>
      <c r="B152" s="384"/>
      <c r="C152" s="362"/>
      <c r="D152" s="362"/>
      <c r="E152" s="362"/>
      <c r="F152" s="362"/>
      <c r="G152" s="362"/>
      <c r="H152" s="362"/>
      <c r="I152" s="362"/>
      <c r="J152" s="158"/>
    </row>
    <row r="153" spans="1:10" s="40" customFormat="1" ht="16.5">
      <c r="A153" s="185" t="s">
        <v>83</v>
      </c>
      <c r="B153" s="249"/>
      <c r="C153" s="306"/>
      <c r="D153" s="306"/>
      <c r="E153" s="306"/>
      <c r="F153" s="306"/>
      <c r="G153" s="306"/>
      <c r="H153" s="306"/>
      <c r="I153" s="306"/>
      <c r="J153" s="147"/>
    </row>
    <row r="154" spans="1:10" s="40" customFormat="1" ht="16.5">
      <c r="A154" s="405" t="s">
        <v>68</v>
      </c>
      <c r="B154" s="405"/>
      <c r="C154" s="306"/>
      <c r="D154" s="306"/>
      <c r="E154" s="306"/>
      <c r="F154" s="306"/>
      <c r="G154" s="306"/>
      <c r="H154" s="306"/>
      <c r="I154" s="306"/>
      <c r="J154" s="147"/>
    </row>
    <row r="155" spans="1:10" s="40" customFormat="1" ht="16.5">
      <c r="A155" s="400" t="s">
        <v>182</v>
      </c>
      <c r="B155" s="401" t="s">
        <v>54</v>
      </c>
      <c r="C155" s="402" t="s">
        <v>55</v>
      </c>
      <c r="D155" s="307" t="s">
        <v>194</v>
      </c>
      <c r="E155" s="308" t="s">
        <v>196</v>
      </c>
      <c r="F155" s="308" t="s">
        <v>213</v>
      </c>
      <c r="G155" s="308" t="s">
        <v>236</v>
      </c>
      <c r="H155" s="308" t="s">
        <v>197</v>
      </c>
      <c r="I155" s="308" t="s">
        <v>198</v>
      </c>
      <c r="J155" s="407" t="s">
        <v>200</v>
      </c>
    </row>
    <row r="156" spans="1:10" s="40" customFormat="1" ht="18.75" customHeight="1">
      <c r="A156" s="400"/>
      <c r="B156" s="401"/>
      <c r="C156" s="403"/>
      <c r="D156" s="309" t="s">
        <v>195</v>
      </c>
      <c r="E156" s="310" t="s">
        <v>195</v>
      </c>
      <c r="F156" s="310" t="s">
        <v>195</v>
      </c>
      <c r="G156" s="310" t="s">
        <v>195</v>
      </c>
      <c r="H156" s="310" t="s">
        <v>195</v>
      </c>
      <c r="I156" s="310" t="s">
        <v>195</v>
      </c>
      <c r="J156" s="408"/>
    </row>
    <row r="157" spans="1:10" s="40" customFormat="1" ht="16.5">
      <c r="A157" s="400"/>
      <c r="B157" s="401"/>
      <c r="C157" s="404"/>
      <c r="D157" s="311"/>
      <c r="E157" s="312"/>
      <c r="F157" s="312"/>
      <c r="G157" s="312"/>
      <c r="H157" s="312"/>
      <c r="I157" s="312"/>
      <c r="J157" s="409"/>
    </row>
    <row r="158" spans="1:10" s="40" customFormat="1" ht="16.5">
      <c r="A158" s="61">
        <v>1</v>
      </c>
      <c r="B158" s="273" t="s">
        <v>38</v>
      </c>
      <c r="C158" s="152">
        <v>24000</v>
      </c>
      <c r="D158" s="160"/>
      <c r="E158" s="160"/>
      <c r="F158" s="171"/>
      <c r="G158" s="171"/>
      <c r="H158" s="160">
        <v>13400</v>
      </c>
      <c r="I158" s="160">
        <f>C158-H158</f>
        <v>10600</v>
      </c>
      <c r="J158" s="161"/>
    </row>
    <row r="159" spans="1:10" s="40" customFormat="1" ht="16.5">
      <c r="A159" s="36"/>
      <c r="B159" s="252" t="s">
        <v>39</v>
      </c>
      <c r="C159" s="166"/>
      <c r="D159" s="166"/>
      <c r="E159" s="166"/>
      <c r="F159" s="173"/>
      <c r="G159" s="173"/>
      <c r="H159" s="166"/>
      <c r="I159" s="166"/>
      <c r="J159" s="163"/>
    </row>
    <row r="160" spans="1:10" s="194" customFormat="1" ht="16.5">
      <c r="A160" s="186">
        <v>2</v>
      </c>
      <c r="B160" s="274" t="s">
        <v>107</v>
      </c>
      <c r="C160" s="155">
        <v>6000</v>
      </c>
      <c r="D160" s="319"/>
      <c r="E160" s="319"/>
      <c r="F160" s="335"/>
      <c r="G160" s="335"/>
      <c r="H160" s="335"/>
      <c r="I160" s="319">
        <f>C160-H160</f>
        <v>6000</v>
      </c>
      <c r="J160" s="200" t="s">
        <v>218</v>
      </c>
    </row>
    <row r="161" spans="1:10" s="194" customFormat="1" ht="16.5">
      <c r="A161" s="201"/>
      <c r="B161" s="275" t="s">
        <v>108</v>
      </c>
      <c r="C161" s="167"/>
      <c r="D161" s="167"/>
      <c r="E161" s="167"/>
      <c r="F161" s="167"/>
      <c r="G161" s="167"/>
      <c r="H161" s="336"/>
      <c r="I161" s="336"/>
      <c r="J161" s="174" t="s">
        <v>1</v>
      </c>
    </row>
    <row r="162" spans="1:10" s="190" customFormat="1" ht="16.5">
      <c r="A162" s="61">
        <v>3</v>
      </c>
      <c r="B162" s="273" t="s">
        <v>109</v>
      </c>
      <c r="C162" s="152">
        <v>6000</v>
      </c>
      <c r="D162" s="160"/>
      <c r="E162" s="160"/>
      <c r="F162" s="337"/>
      <c r="G162" s="337"/>
      <c r="H162" s="171">
        <v>6000</v>
      </c>
      <c r="I162" s="160">
        <f>C162-H162</f>
        <v>0</v>
      </c>
      <c r="J162" s="197"/>
    </row>
    <row r="163" spans="1:10" s="190" customFormat="1" ht="16.5">
      <c r="A163" s="36"/>
      <c r="B163" s="252" t="s">
        <v>110</v>
      </c>
      <c r="C163" s="166"/>
      <c r="D163" s="166"/>
      <c r="E163" s="166"/>
      <c r="F163" s="338"/>
      <c r="G163" s="338"/>
      <c r="H163" s="173"/>
      <c r="I163" s="173"/>
      <c r="J163" s="172"/>
    </row>
    <row r="164" spans="1:10" s="190" customFormat="1" ht="16.5">
      <c r="A164" s="61">
        <v>4</v>
      </c>
      <c r="B164" s="273" t="s">
        <v>109</v>
      </c>
      <c r="C164" s="152">
        <v>6000</v>
      </c>
      <c r="D164" s="160"/>
      <c r="E164" s="160"/>
      <c r="F164" s="337"/>
      <c r="G164" s="337"/>
      <c r="H164" s="171">
        <v>6000</v>
      </c>
      <c r="I164" s="160">
        <f>C164-H164</f>
        <v>0</v>
      </c>
      <c r="J164" s="197"/>
    </row>
    <row r="165" spans="1:10" s="190" customFormat="1" ht="16.5">
      <c r="A165" s="36"/>
      <c r="B165" s="252" t="s">
        <v>110</v>
      </c>
      <c r="C165" s="166"/>
      <c r="D165" s="166"/>
      <c r="E165" s="166"/>
      <c r="F165" s="338"/>
      <c r="G165" s="338"/>
      <c r="H165" s="173"/>
      <c r="I165" s="173"/>
      <c r="J165" s="172"/>
    </row>
    <row r="166" spans="1:10" s="190" customFormat="1" ht="16.5">
      <c r="A166" s="61">
        <v>5</v>
      </c>
      <c r="B166" s="273" t="s">
        <v>109</v>
      </c>
      <c r="C166" s="152">
        <v>7000</v>
      </c>
      <c r="D166" s="160"/>
      <c r="E166" s="160"/>
      <c r="F166" s="337"/>
      <c r="G166" s="337"/>
      <c r="H166" s="171">
        <v>7000</v>
      </c>
      <c r="I166" s="160">
        <f>C166-H166</f>
        <v>0</v>
      </c>
      <c r="J166" s="197"/>
    </row>
    <row r="167" spans="1:10" s="190" customFormat="1" ht="16.5">
      <c r="A167" s="36"/>
      <c r="B167" s="252" t="s">
        <v>110</v>
      </c>
      <c r="C167" s="166"/>
      <c r="D167" s="166"/>
      <c r="E167" s="166"/>
      <c r="F167" s="338"/>
      <c r="G167" s="338"/>
      <c r="H167" s="173"/>
      <c r="I167" s="173"/>
      <c r="J167" s="172"/>
    </row>
    <row r="168" spans="1:10" s="190" customFormat="1" ht="16.5">
      <c r="A168" s="61">
        <v>6</v>
      </c>
      <c r="B168" s="273" t="s">
        <v>109</v>
      </c>
      <c r="C168" s="152">
        <v>6000</v>
      </c>
      <c r="D168" s="160"/>
      <c r="E168" s="160"/>
      <c r="F168" s="337"/>
      <c r="G168" s="337"/>
      <c r="H168" s="171">
        <v>6000</v>
      </c>
      <c r="I168" s="160">
        <f>C168-H168</f>
        <v>0</v>
      </c>
      <c r="J168" s="197"/>
    </row>
    <row r="169" spans="1:10" s="190" customFormat="1" ht="16.5">
      <c r="A169" s="36"/>
      <c r="B169" s="252" t="s">
        <v>110</v>
      </c>
      <c r="C169" s="166"/>
      <c r="D169" s="166"/>
      <c r="E169" s="166"/>
      <c r="F169" s="338"/>
      <c r="G169" s="338"/>
      <c r="H169" s="173"/>
      <c r="I169" s="173"/>
      <c r="J169" s="172"/>
    </row>
    <row r="170" spans="1:10" s="190" customFormat="1" ht="16.5">
      <c r="A170" s="61">
        <v>7</v>
      </c>
      <c r="B170" s="273" t="s">
        <v>109</v>
      </c>
      <c r="C170" s="152">
        <v>5000</v>
      </c>
      <c r="D170" s="160"/>
      <c r="E170" s="160"/>
      <c r="F170" s="337"/>
      <c r="G170" s="337"/>
      <c r="H170" s="171">
        <v>5000</v>
      </c>
      <c r="I170" s="160">
        <f>C170-H170</f>
        <v>0</v>
      </c>
      <c r="J170" s="197"/>
    </row>
    <row r="171" spans="1:10" s="190" customFormat="1" ht="16.5">
      <c r="A171" s="36"/>
      <c r="B171" s="252" t="s">
        <v>110</v>
      </c>
      <c r="C171" s="166"/>
      <c r="D171" s="166"/>
      <c r="E171" s="166"/>
      <c r="F171" s="338"/>
      <c r="G171" s="338"/>
      <c r="H171" s="173"/>
      <c r="I171" s="173"/>
      <c r="J171" s="172"/>
    </row>
    <row r="172" spans="1:10" s="194" customFormat="1" ht="16.5">
      <c r="A172" s="186">
        <v>8</v>
      </c>
      <c r="B172" s="274" t="s">
        <v>109</v>
      </c>
      <c r="C172" s="155">
        <v>7000</v>
      </c>
      <c r="D172" s="319"/>
      <c r="E172" s="319"/>
      <c r="F172" s="339"/>
      <c r="G172" s="339"/>
      <c r="H172" s="335"/>
      <c r="I172" s="319">
        <f>C172-H172</f>
        <v>7000</v>
      </c>
      <c r="J172" s="200" t="s">
        <v>218</v>
      </c>
    </row>
    <row r="173" spans="1:10" s="194" customFormat="1" ht="16.5">
      <c r="A173" s="201"/>
      <c r="B173" s="275" t="s">
        <v>110</v>
      </c>
      <c r="C173" s="167"/>
      <c r="D173" s="167"/>
      <c r="E173" s="167"/>
      <c r="F173" s="340"/>
      <c r="G173" s="340"/>
      <c r="H173" s="336"/>
      <c r="I173" s="336"/>
      <c r="J173" s="174" t="s">
        <v>1</v>
      </c>
    </row>
    <row r="174" spans="1:10" s="190" customFormat="1" ht="16.5">
      <c r="A174" s="61">
        <v>9</v>
      </c>
      <c r="B174" s="273" t="s">
        <v>109</v>
      </c>
      <c r="C174" s="152">
        <v>6000</v>
      </c>
      <c r="D174" s="160"/>
      <c r="E174" s="160"/>
      <c r="F174" s="337"/>
      <c r="G174" s="337"/>
      <c r="H174" s="171">
        <v>6000</v>
      </c>
      <c r="I174" s="160">
        <f>C174-H174</f>
        <v>0</v>
      </c>
      <c r="J174" s="197"/>
    </row>
    <row r="175" spans="1:10" s="190" customFormat="1" ht="16.5">
      <c r="A175" s="36"/>
      <c r="B175" s="252" t="s">
        <v>110</v>
      </c>
      <c r="C175" s="166"/>
      <c r="D175" s="166"/>
      <c r="E175" s="166"/>
      <c r="F175" s="338"/>
      <c r="G175" s="338"/>
      <c r="H175" s="173"/>
      <c r="I175" s="173"/>
      <c r="J175" s="172"/>
    </row>
    <row r="176" spans="1:10" s="190" customFormat="1" ht="16.5">
      <c r="A176" s="61">
        <v>10</v>
      </c>
      <c r="B176" s="273" t="s">
        <v>111</v>
      </c>
      <c r="C176" s="152">
        <v>40000</v>
      </c>
      <c r="D176" s="160"/>
      <c r="E176" s="160"/>
      <c r="F176" s="171"/>
      <c r="G176" s="171"/>
      <c r="H176" s="171">
        <v>18072</v>
      </c>
      <c r="I176" s="160">
        <f>C176-H176</f>
        <v>21928</v>
      </c>
      <c r="J176" s="197"/>
    </row>
    <row r="177" spans="1:10" s="190" customFormat="1" ht="16.5">
      <c r="A177" s="36"/>
      <c r="B177" s="252" t="s">
        <v>112</v>
      </c>
      <c r="C177" s="166"/>
      <c r="D177" s="166"/>
      <c r="E177" s="166"/>
      <c r="F177" s="173"/>
      <c r="G177" s="173"/>
      <c r="H177" s="173"/>
      <c r="I177" s="173"/>
      <c r="J177" s="172"/>
    </row>
    <row r="178" spans="1:10" s="190" customFormat="1" ht="16.5">
      <c r="A178" s="61">
        <v>11</v>
      </c>
      <c r="B178" s="273" t="s">
        <v>113</v>
      </c>
      <c r="C178" s="152">
        <v>7000</v>
      </c>
      <c r="D178" s="160"/>
      <c r="E178" s="160"/>
      <c r="F178" s="171"/>
      <c r="G178" s="171"/>
      <c r="H178" s="171">
        <v>7000</v>
      </c>
      <c r="I178" s="160">
        <f>C178-H178</f>
        <v>0</v>
      </c>
      <c r="J178" s="197"/>
    </row>
    <row r="179" spans="1:10" s="190" customFormat="1" ht="16.5">
      <c r="A179" s="36"/>
      <c r="B179" s="252" t="s">
        <v>114</v>
      </c>
      <c r="C179" s="166"/>
      <c r="D179" s="166"/>
      <c r="E179" s="166"/>
      <c r="F179" s="173"/>
      <c r="G179" s="173"/>
      <c r="H179" s="173"/>
      <c r="I179" s="173"/>
      <c r="J179" s="172"/>
    </row>
    <row r="180" spans="1:10" s="190" customFormat="1" ht="16.5">
      <c r="A180" s="61">
        <v>12</v>
      </c>
      <c r="B180" s="273" t="s">
        <v>113</v>
      </c>
      <c r="C180" s="152">
        <v>6000</v>
      </c>
      <c r="D180" s="160"/>
      <c r="E180" s="160"/>
      <c r="F180" s="171"/>
      <c r="G180" s="171"/>
      <c r="H180" s="171">
        <v>6000</v>
      </c>
      <c r="I180" s="160">
        <f>C180-H180</f>
        <v>0</v>
      </c>
      <c r="J180" s="197"/>
    </row>
    <row r="181" spans="1:10" s="190" customFormat="1" ht="16.5">
      <c r="A181" s="36"/>
      <c r="B181" s="252" t="s">
        <v>114</v>
      </c>
      <c r="C181" s="166"/>
      <c r="D181" s="166"/>
      <c r="E181" s="166"/>
      <c r="F181" s="173"/>
      <c r="G181" s="173"/>
      <c r="H181" s="173"/>
      <c r="I181" s="173"/>
      <c r="J181" s="172"/>
    </row>
    <row r="182" spans="1:10" s="194" customFormat="1" ht="16.5">
      <c r="A182" s="202">
        <v>13</v>
      </c>
      <c r="B182" s="276" t="s">
        <v>113</v>
      </c>
      <c r="C182" s="341">
        <v>7000</v>
      </c>
      <c r="D182" s="235"/>
      <c r="E182" s="235"/>
      <c r="F182" s="342"/>
      <c r="G182" s="342"/>
      <c r="H182" s="342"/>
      <c r="I182" s="319">
        <f>C182-H182</f>
        <v>7000</v>
      </c>
      <c r="J182" s="200" t="s">
        <v>218</v>
      </c>
    </row>
    <row r="183" spans="1:10" s="194" customFormat="1" ht="16.5">
      <c r="A183" s="203"/>
      <c r="B183" s="277" t="s">
        <v>114</v>
      </c>
      <c r="C183" s="343"/>
      <c r="D183" s="343"/>
      <c r="E183" s="343"/>
      <c r="F183" s="344"/>
      <c r="G183" s="344"/>
      <c r="H183" s="344"/>
      <c r="I183" s="344"/>
      <c r="J183" s="174" t="s">
        <v>1</v>
      </c>
    </row>
    <row r="184" spans="1:10" s="194" customFormat="1" ht="16.5">
      <c r="A184" s="186">
        <v>14</v>
      </c>
      <c r="B184" s="274" t="s">
        <v>113</v>
      </c>
      <c r="C184" s="155">
        <v>7000</v>
      </c>
      <c r="D184" s="319"/>
      <c r="E184" s="319"/>
      <c r="F184" s="335"/>
      <c r="G184" s="335"/>
      <c r="H184" s="335"/>
      <c r="I184" s="319">
        <f>C184-H184</f>
        <v>7000</v>
      </c>
      <c r="J184" s="200" t="s">
        <v>218</v>
      </c>
    </row>
    <row r="185" spans="1:10" s="194" customFormat="1" ht="16.5">
      <c r="A185" s="201"/>
      <c r="B185" s="275" t="s">
        <v>114</v>
      </c>
      <c r="C185" s="167"/>
      <c r="D185" s="167"/>
      <c r="E185" s="167"/>
      <c r="F185" s="336"/>
      <c r="G185" s="336"/>
      <c r="H185" s="336"/>
      <c r="I185" s="336"/>
      <c r="J185" s="174" t="s">
        <v>1</v>
      </c>
    </row>
    <row r="186" spans="1:10" s="194" customFormat="1" ht="16.5">
      <c r="A186" s="186">
        <v>15</v>
      </c>
      <c r="B186" s="274" t="s">
        <v>40</v>
      </c>
      <c r="C186" s="155">
        <v>20000</v>
      </c>
      <c r="D186" s="319"/>
      <c r="E186" s="319"/>
      <c r="F186" s="335"/>
      <c r="G186" s="335"/>
      <c r="H186" s="335"/>
      <c r="I186" s="319">
        <f>C186-H186</f>
        <v>20000</v>
      </c>
      <c r="J186" s="200" t="s">
        <v>218</v>
      </c>
    </row>
    <row r="187" spans="1:10" s="194" customFormat="1" ht="16.5">
      <c r="A187" s="201"/>
      <c r="B187" s="275" t="s">
        <v>41</v>
      </c>
      <c r="C187" s="167"/>
      <c r="D187" s="167"/>
      <c r="E187" s="167"/>
      <c r="F187" s="336"/>
      <c r="G187" s="336"/>
      <c r="H187" s="336"/>
      <c r="I187" s="336"/>
      <c r="J187" s="174" t="s">
        <v>1</v>
      </c>
    </row>
    <row r="188" spans="1:10" s="190" customFormat="1" ht="16.5">
      <c r="A188" s="61">
        <v>16</v>
      </c>
      <c r="B188" s="273" t="s">
        <v>115</v>
      </c>
      <c r="C188" s="152">
        <v>7000</v>
      </c>
      <c r="D188" s="160"/>
      <c r="E188" s="160"/>
      <c r="F188" s="171"/>
      <c r="G188" s="171"/>
      <c r="H188" s="171">
        <v>7000</v>
      </c>
      <c r="I188" s="160">
        <f>C188-H188</f>
        <v>0</v>
      </c>
      <c r="J188" s="197"/>
    </row>
    <row r="189" spans="1:10" s="190" customFormat="1" ht="16.5">
      <c r="A189" s="36"/>
      <c r="B189" s="252" t="s">
        <v>116</v>
      </c>
      <c r="C189" s="166"/>
      <c r="D189" s="166"/>
      <c r="E189" s="166"/>
      <c r="F189" s="173"/>
      <c r="G189" s="173"/>
      <c r="H189" s="173"/>
      <c r="I189" s="173"/>
      <c r="J189" s="172"/>
    </row>
    <row r="190" spans="1:10" s="190" customFormat="1" ht="16.5">
      <c r="A190" s="61">
        <v>17</v>
      </c>
      <c r="B190" s="273" t="s">
        <v>115</v>
      </c>
      <c r="C190" s="152">
        <v>7000</v>
      </c>
      <c r="D190" s="160"/>
      <c r="E190" s="160"/>
      <c r="F190" s="171"/>
      <c r="G190" s="171"/>
      <c r="H190" s="171">
        <v>7000</v>
      </c>
      <c r="I190" s="160">
        <f>C190-H190</f>
        <v>0</v>
      </c>
      <c r="J190" s="197"/>
    </row>
    <row r="191" spans="1:10" s="190" customFormat="1" ht="16.5">
      <c r="A191" s="36"/>
      <c r="B191" s="252" t="s">
        <v>116</v>
      </c>
      <c r="C191" s="166"/>
      <c r="D191" s="166"/>
      <c r="E191" s="166"/>
      <c r="F191" s="173"/>
      <c r="G191" s="173"/>
      <c r="H191" s="173"/>
      <c r="I191" s="173"/>
      <c r="J191" s="172"/>
    </row>
    <row r="192" spans="1:10" s="190" customFormat="1" ht="16.5">
      <c r="A192" s="61">
        <v>18</v>
      </c>
      <c r="B192" s="273" t="s">
        <v>115</v>
      </c>
      <c r="C192" s="152">
        <v>8000</v>
      </c>
      <c r="D192" s="160"/>
      <c r="E192" s="160"/>
      <c r="F192" s="171"/>
      <c r="G192" s="171"/>
      <c r="H192" s="171">
        <v>8000</v>
      </c>
      <c r="I192" s="160">
        <f>C192-H192</f>
        <v>0</v>
      </c>
      <c r="J192" s="197"/>
    </row>
    <row r="193" spans="1:10" s="190" customFormat="1" ht="16.5">
      <c r="A193" s="36"/>
      <c r="B193" s="252" t="s">
        <v>116</v>
      </c>
      <c r="C193" s="166"/>
      <c r="D193" s="166"/>
      <c r="E193" s="166"/>
      <c r="F193" s="173"/>
      <c r="G193" s="173"/>
      <c r="H193" s="173"/>
      <c r="I193" s="173"/>
      <c r="J193" s="172"/>
    </row>
    <row r="194" spans="1:10" s="194" customFormat="1" ht="16.5">
      <c r="A194" s="186">
        <v>19</v>
      </c>
      <c r="B194" s="274" t="s">
        <v>115</v>
      </c>
      <c r="C194" s="155">
        <v>7000</v>
      </c>
      <c r="D194" s="319"/>
      <c r="E194" s="319"/>
      <c r="F194" s="335"/>
      <c r="G194" s="335"/>
      <c r="H194" s="335"/>
      <c r="I194" s="319">
        <f>C194-H194</f>
        <v>7000</v>
      </c>
      <c r="J194" s="200" t="s">
        <v>218</v>
      </c>
    </row>
    <row r="195" spans="1:10" s="194" customFormat="1" ht="16.5">
      <c r="A195" s="201"/>
      <c r="B195" s="275" t="s">
        <v>116</v>
      </c>
      <c r="C195" s="167"/>
      <c r="D195" s="167"/>
      <c r="E195" s="167"/>
      <c r="F195" s="336"/>
      <c r="G195" s="336"/>
      <c r="H195" s="336"/>
      <c r="I195" s="336"/>
      <c r="J195" s="174" t="s">
        <v>1</v>
      </c>
    </row>
    <row r="196" spans="1:10" s="194" customFormat="1" ht="16.5">
      <c r="A196" s="186">
        <v>20</v>
      </c>
      <c r="B196" s="274" t="s">
        <v>115</v>
      </c>
      <c r="C196" s="155">
        <v>7000</v>
      </c>
      <c r="D196" s="319"/>
      <c r="E196" s="319"/>
      <c r="F196" s="335"/>
      <c r="G196" s="335"/>
      <c r="H196" s="335"/>
      <c r="I196" s="319">
        <f>C196-H196</f>
        <v>7000</v>
      </c>
      <c r="J196" s="200" t="s">
        <v>218</v>
      </c>
    </row>
    <row r="197" spans="1:10" s="194" customFormat="1" ht="16.5">
      <c r="A197" s="201"/>
      <c r="B197" s="275" t="s">
        <v>116</v>
      </c>
      <c r="C197" s="167"/>
      <c r="D197" s="167"/>
      <c r="E197" s="167"/>
      <c r="F197" s="336"/>
      <c r="G197" s="336"/>
      <c r="H197" s="336"/>
      <c r="I197" s="336"/>
      <c r="J197" s="174" t="s">
        <v>1</v>
      </c>
    </row>
    <row r="198" spans="1:10" s="190" customFormat="1" ht="16.5">
      <c r="A198" s="61">
        <v>21</v>
      </c>
      <c r="B198" s="273" t="s">
        <v>115</v>
      </c>
      <c r="C198" s="152">
        <v>7000</v>
      </c>
      <c r="D198" s="160"/>
      <c r="E198" s="160"/>
      <c r="F198" s="171"/>
      <c r="G198" s="171"/>
      <c r="H198" s="171">
        <v>7000</v>
      </c>
      <c r="I198" s="160">
        <f>C198-H198</f>
        <v>0</v>
      </c>
      <c r="J198" s="197"/>
    </row>
    <row r="199" spans="1:10" s="190" customFormat="1" ht="16.5">
      <c r="A199" s="36"/>
      <c r="B199" s="252" t="s">
        <v>116</v>
      </c>
      <c r="C199" s="166"/>
      <c r="D199" s="166"/>
      <c r="E199" s="166"/>
      <c r="F199" s="173"/>
      <c r="G199" s="173"/>
      <c r="H199" s="173"/>
      <c r="I199" s="173"/>
      <c r="J199" s="172"/>
    </row>
    <row r="200" spans="1:10" s="190" customFormat="1" ht="16.5">
      <c r="A200" s="61">
        <v>22</v>
      </c>
      <c r="B200" s="273" t="s">
        <v>115</v>
      </c>
      <c r="C200" s="152">
        <v>6000</v>
      </c>
      <c r="D200" s="160"/>
      <c r="E200" s="160"/>
      <c r="F200" s="171"/>
      <c r="G200" s="171"/>
      <c r="H200" s="171">
        <v>6000</v>
      </c>
      <c r="I200" s="160">
        <f>C200-H200</f>
        <v>0</v>
      </c>
      <c r="J200" s="197"/>
    </row>
    <row r="201" spans="1:10" s="190" customFormat="1" ht="16.5">
      <c r="A201" s="36"/>
      <c r="B201" s="252" t="s">
        <v>116</v>
      </c>
      <c r="C201" s="166"/>
      <c r="D201" s="166"/>
      <c r="E201" s="166"/>
      <c r="F201" s="173"/>
      <c r="G201" s="173"/>
      <c r="H201" s="173"/>
      <c r="I201" s="173"/>
      <c r="J201" s="172"/>
    </row>
    <row r="202" spans="1:10" s="190" customFormat="1" ht="16.5">
      <c r="A202" s="61">
        <v>23</v>
      </c>
      <c r="B202" s="273" t="s">
        <v>115</v>
      </c>
      <c r="C202" s="152">
        <v>10000</v>
      </c>
      <c r="D202" s="160"/>
      <c r="E202" s="160"/>
      <c r="F202" s="171"/>
      <c r="G202" s="171"/>
      <c r="H202" s="171">
        <v>10000</v>
      </c>
      <c r="I202" s="160">
        <f>C202-H202</f>
        <v>0</v>
      </c>
      <c r="J202" s="197"/>
    </row>
    <row r="203" spans="1:10" s="190" customFormat="1" ht="16.5">
      <c r="A203" s="36"/>
      <c r="B203" s="252" t="s">
        <v>116</v>
      </c>
      <c r="C203" s="166"/>
      <c r="D203" s="166"/>
      <c r="E203" s="166"/>
      <c r="F203" s="173"/>
      <c r="G203" s="173"/>
      <c r="H203" s="173"/>
      <c r="I203" s="173"/>
      <c r="J203" s="172"/>
    </row>
    <row r="204" spans="1:10" s="190" customFormat="1" ht="16.5">
      <c r="A204" s="61">
        <v>24</v>
      </c>
      <c r="B204" s="273" t="s">
        <v>115</v>
      </c>
      <c r="C204" s="152">
        <v>8000</v>
      </c>
      <c r="D204" s="160"/>
      <c r="E204" s="160"/>
      <c r="F204" s="171"/>
      <c r="G204" s="171"/>
      <c r="H204" s="171">
        <v>8000</v>
      </c>
      <c r="I204" s="160">
        <f>C204-H204</f>
        <v>0</v>
      </c>
      <c r="J204" s="197"/>
    </row>
    <row r="205" spans="1:10" s="190" customFormat="1" ht="16.5">
      <c r="A205" s="36"/>
      <c r="B205" s="252" t="s">
        <v>116</v>
      </c>
      <c r="C205" s="166"/>
      <c r="D205" s="166"/>
      <c r="E205" s="166"/>
      <c r="F205" s="173"/>
      <c r="G205" s="173"/>
      <c r="H205" s="173"/>
      <c r="I205" s="173"/>
      <c r="J205" s="172"/>
    </row>
    <row r="206" spans="1:10" s="190" customFormat="1" ht="16.5">
      <c r="A206" s="61">
        <v>25</v>
      </c>
      <c r="B206" s="273" t="s">
        <v>117</v>
      </c>
      <c r="C206" s="152">
        <v>7000</v>
      </c>
      <c r="D206" s="160"/>
      <c r="E206" s="160"/>
      <c r="F206" s="171"/>
      <c r="G206" s="171"/>
      <c r="H206" s="171">
        <v>7000</v>
      </c>
      <c r="I206" s="160">
        <f>C206-H206</f>
        <v>0</v>
      </c>
      <c r="J206" s="197"/>
    </row>
    <row r="207" spans="1:10" s="190" customFormat="1" ht="16.5">
      <c r="A207" s="36"/>
      <c r="B207" s="252" t="s">
        <v>118</v>
      </c>
      <c r="C207" s="166"/>
      <c r="D207" s="166"/>
      <c r="E207" s="166"/>
      <c r="F207" s="173"/>
      <c r="G207" s="173"/>
      <c r="H207" s="173"/>
      <c r="I207" s="173"/>
      <c r="J207" s="172"/>
    </row>
    <row r="208" spans="1:10" s="194" customFormat="1" ht="16.5">
      <c r="A208" s="186">
        <v>26</v>
      </c>
      <c r="B208" s="274" t="s">
        <v>117</v>
      </c>
      <c r="C208" s="155">
        <v>6000</v>
      </c>
      <c r="D208" s="319"/>
      <c r="E208" s="319"/>
      <c r="F208" s="335"/>
      <c r="G208" s="335"/>
      <c r="H208" s="335"/>
      <c r="I208" s="319">
        <f>C208-H208</f>
        <v>6000</v>
      </c>
      <c r="J208" s="200" t="s">
        <v>218</v>
      </c>
    </row>
    <row r="209" spans="1:10" s="194" customFormat="1" ht="16.5">
      <c r="A209" s="201"/>
      <c r="B209" s="275" t="s">
        <v>118</v>
      </c>
      <c r="C209" s="167"/>
      <c r="D209" s="167"/>
      <c r="E209" s="167"/>
      <c r="F209" s="336"/>
      <c r="G209" s="336"/>
      <c r="H209" s="336"/>
      <c r="I209" s="336"/>
      <c r="J209" s="174" t="s">
        <v>1</v>
      </c>
    </row>
    <row r="210" spans="1:10" s="190" customFormat="1" ht="16.5">
      <c r="A210" s="61">
        <v>27</v>
      </c>
      <c r="B210" s="273" t="s">
        <v>117</v>
      </c>
      <c r="C210" s="152">
        <v>6000</v>
      </c>
      <c r="D210" s="160"/>
      <c r="E210" s="160"/>
      <c r="F210" s="171"/>
      <c r="G210" s="171"/>
      <c r="H210" s="171">
        <v>6000</v>
      </c>
      <c r="I210" s="160">
        <f>C210-H210</f>
        <v>0</v>
      </c>
      <c r="J210" s="197"/>
    </row>
    <row r="211" spans="1:10" s="190" customFormat="1" ht="16.5">
      <c r="A211" s="36"/>
      <c r="B211" s="252" t="s">
        <v>118</v>
      </c>
      <c r="C211" s="166"/>
      <c r="D211" s="166"/>
      <c r="E211" s="166"/>
      <c r="F211" s="173"/>
      <c r="G211" s="173"/>
      <c r="H211" s="173"/>
      <c r="I211" s="173"/>
      <c r="J211" s="172"/>
    </row>
    <row r="212" spans="1:10" s="190" customFormat="1" ht="16.5">
      <c r="A212" s="61">
        <v>28</v>
      </c>
      <c r="B212" s="273" t="s">
        <v>119</v>
      </c>
      <c r="C212" s="152">
        <v>60000</v>
      </c>
      <c r="D212" s="160"/>
      <c r="E212" s="160"/>
      <c r="F212" s="171"/>
      <c r="G212" s="171"/>
      <c r="H212" s="171">
        <v>41360</v>
      </c>
      <c r="I212" s="160">
        <f>C212-H212</f>
        <v>18640</v>
      </c>
      <c r="J212" s="197"/>
    </row>
    <row r="213" spans="1:10" s="190" customFormat="1" ht="16.5">
      <c r="A213" s="36"/>
      <c r="B213" s="252" t="s">
        <v>120</v>
      </c>
      <c r="C213" s="166"/>
      <c r="D213" s="166"/>
      <c r="E213" s="166"/>
      <c r="F213" s="173"/>
      <c r="G213" s="173"/>
      <c r="H213" s="173"/>
      <c r="I213" s="173"/>
      <c r="J213" s="172"/>
    </row>
    <row r="214" spans="1:10" s="190" customFormat="1" ht="16.5">
      <c r="A214" s="61">
        <v>29</v>
      </c>
      <c r="B214" s="273" t="s">
        <v>121</v>
      </c>
      <c r="C214" s="152">
        <v>6000</v>
      </c>
      <c r="D214" s="160"/>
      <c r="E214" s="160"/>
      <c r="F214" s="171"/>
      <c r="G214" s="171"/>
      <c r="H214" s="171">
        <v>6000</v>
      </c>
      <c r="I214" s="160">
        <f>C214-H214</f>
        <v>0</v>
      </c>
      <c r="J214" s="197"/>
    </row>
    <row r="215" spans="1:10" s="190" customFormat="1" ht="16.5">
      <c r="A215" s="36"/>
      <c r="B215" s="252" t="s">
        <v>122</v>
      </c>
      <c r="C215" s="166"/>
      <c r="D215" s="166"/>
      <c r="E215" s="166"/>
      <c r="F215" s="173"/>
      <c r="G215" s="173"/>
      <c r="H215" s="173"/>
      <c r="I215" s="173"/>
      <c r="J215" s="172"/>
    </row>
    <row r="216" spans="1:10" s="190" customFormat="1" ht="16.5">
      <c r="A216" s="61">
        <v>30</v>
      </c>
      <c r="B216" s="273" t="s">
        <v>121</v>
      </c>
      <c r="C216" s="152">
        <v>7000</v>
      </c>
      <c r="D216" s="160"/>
      <c r="E216" s="160"/>
      <c r="F216" s="171"/>
      <c r="G216" s="171"/>
      <c r="H216" s="171">
        <v>7000</v>
      </c>
      <c r="I216" s="160">
        <f>C216-H216</f>
        <v>0</v>
      </c>
      <c r="J216" s="197"/>
    </row>
    <row r="217" spans="1:10" s="190" customFormat="1" ht="16.5">
      <c r="A217" s="36"/>
      <c r="B217" s="252" t="s">
        <v>122</v>
      </c>
      <c r="C217" s="166"/>
      <c r="D217" s="166"/>
      <c r="E217" s="166"/>
      <c r="F217" s="173"/>
      <c r="G217" s="173"/>
      <c r="H217" s="173"/>
      <c r="I217" s="173"/>
      <c r="J217" s="172"/>
    </row>
    <row r="218" spans="1:10" s="190" customFormat="1" ht="16.5">
      <c r="A218" s="61">
        <v>31</v>
      </c>
      <c r="B218" s="273" t="s">
        <v>123</v>
      </c>
      <c r="C218" s="152">
        <v>7000</v>
      </c>
      <c r="D218" s="160"/>
      <c r="E218" s="160"/>
      <c r="F218" s="171"/>
      <c r="G218" s="171"/>
      <c r="H218" s="171">
        <v>7000</v>
      </c>
      <c r="I218" s="160">
        <f>C218-H218</f>
        <v>0</v>
      </c>
      <c r="J218" s="197"/>
    </row>
    <row r="219" spans="1:10" s="190" customFormat="1" ht="16.5">
      <c r="A219" s="36"/>
      <c r="B219" s="252" t="s">
        <v>124</v>
      </c>
      <c r="C219" s="166"/>
      <c r="D219" s="166"/>
      <c r="E219" s="166"/>
      <c r="F219" s="173"/>
      <c r="G219" s="173"/>
      <c r="H219" s="173"/>
      <c r="I219" s="173"/>
      <c r="J219" s="172"/>
    </row>
    <row r="220" spans="1:10" s="194" customFormat="1" ht="16.5">
      <c r="A220" s="186">
        <v>32</v>
      </c>
      <c r="B220" s="274" t="s">
        <v>123</v>
      </c>
      <c r="C220" s="155">
        <v>6000</v>
      </c>
      <c r="D220" s="319"/>
      <c r="E220" s="319"/>
      <c r="F220" s="335"/>
      <c r="G220" s="335"/>
      <c r="H220" s="335"/>
      <c r="I220" s="319">
        <f>C220-H220</f>
        <v>6000</v>
      </c>
      <c r="J220" s="200" t="s">
        <v>218</v>
      </c>
    </row>
    <row r="221" spans="1:10" s="194" customFormat="1" ht="16.5">
      <c r="A221" s="201"/>
      <c r="B221" s="275" t="s">
        <v>124</v>
      </c>
      <c r="C221" s="167"/>
      <c r="D221" s="167"/>
      <c r="E221" s="167"/>
      <c r="F221" s="336"/>
      <c r="G221" s="336"/>
      <c r="H221" s="336"/>
      <c r="I221" s="336"/>
      <c r="J221" s="174" t="s">
        <v>1</v>
      </c>
    </row>
    <row r="222" spans="1:10" s="190" customFormat="1" ht="16.5">
      <c r="A222" s="61">
        <v>33</v>
      </c>
      <c r="B222" s="273" t="s">
        <v>123</v>
      </c>
      <c r="C222" s="152">
        <v>6000</v>
      </c>
      <c r="D222" s="160"/>
      <c r="E222" s="160"/>
      <c r="F222" s="171"/>
      <c r="G222" s="171"/>
      <c r="H222" s="171">
        <v>6000</v>
      </c>
      <c r="I222" s="160">
        <f>C222-H222</f>
        <v>0</v>
      </c>
      <c r="J222" s="197"/>
    </row>
    <row r="223" spans="1:10" s="190" customFormat="1" ht="16.5">
      <c r="A223" s="36"/>
      <c r="B223" s="252" t="s">
        <v>124</v>
      </c>
      <c r="C223" s="166"/>
      <c r="D223" s="166"/>
      <c r="E223" s="166"/>
      <c r="F223" s="173"/>
      <c r="G223" s="173"/>
      <c r="H223" s="173"/>
      <c r="I223" s="173"/>
      <c r="J223" s="172"/>
    </row>
    <row r="224" spans="1:10" s="190" customFormat="1" ht="16.5">
      <c r="A224" s="61">
        <v>34</v>
      </c>
      <c r="B224" s="273" t="s">
        <v>123</v>
      </c>
      <c r="C224" s="152">
        <v>6000</v>
      </c>
      <c r="D224" s="160"/>
      <c r="E224" s="160"/>
      <c r="F224" s="171"/>
      <c r="G224" s="171"/>
      <c r="H224" s="171">
        <v>6000</v>
      </c>
      <c r="I224" s="160">
        <f>C224-H224</f>
        <v>0</v>
      </c>
      <c r="J224" s="197"/>
    </row>
    <row r="225" spans="1:10" s="190" customFormat="1" ht="16.5">
      <c r="A225" s="36"/>
      <c r="B225" s="252" t="s">
        <v>124</v>
      </c>
      <c r="C225" s="166"/>
      <c r="D225" s="166"/>
      <c r="E225" s="166"/>
      <c r="F225" s="173"/>
      <c r="G225" s="173"/>
      <c r="H225" s="173"/>
      <c r="I225" s="173"/>
      <c r="J225" s="172"/>
    </row>
    <row r="226" spans="1:10" s="190" customFormat="1" ht="16.5">
      <c r="A226" s="61">
        <v>35</v>
      </c>
      <c r="B226" s="273" t="s">
        <v>123</v>
      </c>
      <c r="C226" s="152">
        <v>8000</v>
      </c>
      <c r="D226" s="160"/>
      <c r="E226" s="160"/>
      <c r="F226" s="171"/>
      <c r="G226" s="171"/>
      <c r="H226" s="171">
        <v>8000</v>
      </c>
      <c r="I226" s="160">
        <f>C226-H226</f>
        <v>0</v>
      </c>
      <c r="J226" s="197"/>
    </row>
    <row r="227" spans="1:10" s="190" customFormat="1" ht="16.5">
      <c r="A227" s="36"/>
      <c r="B227" s="252" t="s">
        <v>124</v>
      </c>
      <c r="C227" s="166"/>
      <c r="D227" s="166"/>
      <c r="E227" s="166"/>
      <c r="F227" s="173"/>
      <c r="G227" s="173"/>
      <c r="H227" s="173"/>
      <c r="I227" s="173"/>
      <c r="J227" s="172"/>
    </row>
    <row r="228" spans="1:10" s="190" customFormat="1" ht="16.5">
      <c r="A228" s="61">
        <v>36</v>
      </c>
      <c r="B228" s="273" t="s">
        <v>123</v>
      </c>
      <c r="C228" s="152">
        <v>5000</v>
      </c>
      <c r="D228" s="160"/>
      <c r="E228" s="160"/>
      <c r="F228" s="171"/>
      <c r="G228" s="171"/>
      <c r="H228" s="171">
        <v>5000</v>
      </c>
      <c r="I228" s="160">
        <f>C228-H228</f>
        <v>0</v>
      </c>
      <c r="J228" s="197"/>
    </row>
    <row r="229" spans="1:10" s="190" customFormat="1" ht="16.5">
      <c r="A229" s="36"/>
      <c r="B229" s="252" t="s">
        <v>124</v>
      </c>
      <c r="C229" s="166"/>
      <c r="D229" s="166"/>
      <c r="E229" s="166"/>
      <c r="F229" s="173"/>
      <c r="G229" s="173"/>
      <c r="H229" s="173"/>
      <c r="I229" s="173"/>
      <c r="J229" s="172"/>
    </row>
    <row r="230" spans="1:10" s="194" customFormat="1" ht="16.5">
      <c r="A230" s="186">
        <v>37</v>
      </c>
      <c r="B230" s="274" t="s">
        <v>123</v>
      </c>
      <c r="C230" s="155">
        <v>7000</v>
      </c>
      <c r="D230" s="319"/>
      <c r="E230" s="319"/>
      <c r="F230" s="335"/>
      <c r="G230" s="335"/>
      <c r="H230" s="335"/>
      <c r="I230" s="319">
        <f>C230-H230</f>
        <v>7000</v>
      </c>
      <c r="J230" s="200" t="s">
        <v>218</v>
      </c>
    </row>
    <row r="231" spans="1:10" s="194" customFormat="1" ht="16.5">
      <c r="A231" s="201"/>
      <c r="B231" s="275" t="s">
        <v>124</v>
      </c>
      <c r="C231" s="167"/>
      <c r="D231" s="167"/>
      <c r="E231" s="167"/>
      <c r="F231" s="336"/>
      <c r="G231" s="336"/>
      <c r="H231" s="336"/>
      <c r="I231" s="336"/>
      <c r="J231" s="174" t="s">
        <v>1</v>
      </c>
    </row>
    <row r="232" spans="1:10" s="40" customFormat="1" ht="17.25" thickBot="1">
      <c r="A232" s="204" t="s">
        <v>51</v>
      </c>
      <c r="B232" s="272" t="s">
        <v>220</v>
      </c>
      <c r="C232" s="345">
        <f aca="true" t="shared" si="5" ref="C232:I232">SUM(C158:C230)</f>
        <v>364000</v>
      </c>
      <c r="D232" s="345">
        <f t="shared" si="5"/>
        <v>0</v>
      </c>
      <c r="E232" s="345">
        <f t="shared" si="5"/>
        <v>0</v>
      </c>
      <c r="F232" s="345">
        <f t="shared" si="5"/>
        <v>0</v>
      </c>
      <c r="G232" s="345">
        <f t="shared" si="5"/>
        <v>0</v>
      </c>
      <c r="H232" s="345">
        <f t="shared" si="5"/>
        <v>232832</v>
      </c>
      <c r="I232" s="345">
        <f t="shared" si="5"/>
        <v>131168</v>
      </c>
      <c r="J232" s="176"/>
    </row>
    <row r="233" spans="1:10" s="40" customFormat="1" ht="17.25" thickTop="1">
      <c r="A233" s="185" t="s">
        <v>83</v>
      </c>
      <c r="B233" s="249"/>
      <c r="C233" s="306"/>
      <c r="D233" s="306"/>
      <c r="E233" s="306"/>
      <c r="F233" s="306"/>
      <c r="G233" s="306"/>
      <c r="H233" s="306"/>
      <c r="I233" s="306"/>
      <c r="J233" s="147"/>
    </row>
    <row r="234" spans="1:10" s="40" customFormat="1" ht="19.5">
      <c r="A234" s="405" t="s">
        <v>138</v>
      </c>
      <c r="B234" s="406"/>
      <c r="C234" s="306"/>
      <c r="D234" s="306"/>
      <c r="E234" s="306"/>
      <c r="F234" s="306"/>
      <c r="G234" s="306"/>
      <c r="H234" s="306"/>
      <c r="I234" s="306"/>
      <c r="J234" s="147"/>
    </row>
    <row r="235" spans="1:10" s="40" customFormat="1" ht="16.5">
      <c r="A235" s="400" t="s">
        <v>182</v>
      </c>
      <c r="B235" s="401" t="s">
        <v>54</v>
      </c>
      <c r="C235" s="402" t="s">
        <v>55</v>
      </c>
      <c r="D235" s="307" t="s">
        <v>194</v>
      </c>
      <c r="E235" s="308" t="s">
        <v>196</v>
      </c>
      <c r="F235" s="308" t="s">
        <v>213</v>
      </c>
      <c r="G235" s="308" t="s">
        <v>236</v>
      </c>
      <c r="H235" s="308" t="s">
        <v>197</v>
      </c>
      <c r="I235" s="308" t="s">
        <v>198</v>
      </c>
      <c r="J235" s="407" t="s">
        <v>200</v>
      </c>
    </row>
    <row r="236" spans="1:10" s="40" customFormat="1" ht="18.75" customHeight="1">
      <c r="A236" s="400"/>
      <c r="B236" s="401"/>
      <c r="C236" s="403"/>
      <c r="D236" s="309" t="s">
        <v>195</v>
      </c>
      <c r="E236" s="310" t="s">
        <v>195</v>
      </c>
      <c r="F236" s="310" t="s">
        <v>195</v>
      </c>
      <c r="G236" s="310" t="s">
        <v>195</v>
      </c>
      <c r="H236" s="310" t="s">
        <v>195</v>
      </c>
      <c r="I236" s="310" t="s">
        <v>195</v>
      </c>
      <c r="J236" s="408"/>
    </row>
    <row r="237" spans="1:10" s="40" customFormat="1" ht="16.5">
      <c r="A237" s="400"/>
      <c r="B237" s="401"/>
      <c r="C237" s="404"/>
      <c r="D237" s="311"/>
      <c r="E237" s="312"/>
      <c r="F237" s="312"/>
      <c r="G237" s="312"/>
      <c r="H237" s="312"/>
      <c r="I237" s="312"/>
      <c r="J237" s="409"/>
    </row>
    <row r="238" spans="1:10" s="187" customFormat="1" ht="16.5">
      <c r="A238" s="186">
        <v>1</v>
      </c>
      <c r="B238" s="278" t="s">
        <v>137</v>
      </c>
      <c r="C238" s="155">
        <v>50000</v>
      </c>
      <c r="D238" s="155"/>
      <c r="E238" s="319">
        <v>50000</v>
      </c>
      <c r="F238" s="319"/>
      <c r="G238" s="319"/>
      <c r="H238" s="319"/>
      <c r="I238" s="319">
        <v>0</v>
      </c>
      <c r="J238" s="200" t="s">
        <v>218</v>
      </c>
    </row>
    <row r="239" spans="1:10" s="187" customFormat="1" ht="16.5">
      <c r="A239" s="205"/>
      <c r="B239" s="279" t="s">
        <v>15</v>
      </c>
      <c r="C239" s="346"/>
      <c r="D239" s="346"/>
      <c r="E239" s="167"/>
      <c r="F239" s="343"/>
      <c r="G239" s="343"/>
      <c r="H239" s="343"/>
      <c r="I239" s="343"/>
      <c r="J239" s="174" t="s">
        <v>1</v>
      </c>
    </row>
    <row r="240" spans="1:10" s="40" customFormat="1" ht="17.25" thickBot="1">
      <c r="A240" s="188" t="s">
        <v>51</v>
      </c>
      <c r="B240" s="262" t="s">
        <v>226</v>
      </c>
      <c r="C240" s="324">
        <f aca="true" t="shared" si="6" ref="C240:I240">SUM(C238:C239)</f>
        <v>50000</v>
      </c>
      <c r="D240" s="324">
        <f t="shared" si="6"/>
        <v>0</v>
      </c>
      <c r="E240" s="324">
        <f t="shared" si="6"/>
        <v>50000</v>
      </c>
      <c r="F240" s="324">
        <f t="shared" si="6"/>
        <v>0</v>
      </c>
      <c r="G240" s="324">
        <f t="shared" si="6"/>
        <v>0</v>
      </c>
      <c r="H240" s="324">
        <f t="shared" si="6"/>
        <v>0</v>
      </c>
      <c r="I240" s="324">
        <f t="shared" si="6"/>
        <v>0</v>
      </c>
      <c r="J240" s="176"/>
    </row>
    <row r="241" spans="1:10" s="40" customFormat="1" ht="17.25" thickTop="1">
      <c r="A241" s="185" t="s">
        <v>83</v>
      </c>
      <c r="B241" s="249"/>
      <c r="C241" s="306"/>
      <c r="D241" s="306"/>
      <c r="E241" s="306"/>
      <c r="F241" s="306"/>
      <c r="G241" s="306"/>
      <c r="H241" s="306"/>
      <c r="I241" s="306"/>
      <c r="J241" s="147"/>
    </row>
    <row r="242" spans="1:10" s="40" customFormat="1" ht="21.75">
      <c r="A242" s="405" t="s">
        <v>139</v>
      </c>
      <c r="B242" s="406"/>
      <c r="C242" s="412"/>
      <c r="D242" s="306"/>
      <c r="E242" s="306"/>
      <c r="F242" s="306"/>
      <c r="G242" s="306"/>
      <c r="H242" s="306"/>
      <c r="I242" s="306"/>
      <c r="J242" s="147"/>
    </row>
    <row r="243" spans="1:10" s="40" customFormat="1" ht="16.5">
      <c r="A243" s="400" t="s">
        <v>182</v>
      </c>
      <c r="B243" s="401" t="s">
        <v>54</v>
      </c>
      <c r="C243" s="402" t="s">
        <v>55</v>
      </c>
      <c r="D243" s="307" t="s">
        <v>194</v>
      </c>
      <c r="E243" s="308" t="s">
        <v>196</v>
      </c>
      <c r="F243" s="308" t="s">
        <v>213</v>
      </c>
      <c r="G243" s="308" t="s">
        <v>236</v>
      </c>
      <c r="H243" s="308" t="s">
        <v>197</v>
      </c>
      <c r="I243" s="308" t="s">
        <v>198</v>
      </c>
      <c r="J243" s="407" t="s">
        <v>200</v>
      </c>
    </row>
    <row r="244" spans="1:10" s="40" customFormat="1" ht="18.75" customHeight="1">
      <c r="A244" s="400"/>
      <c r="B244" s="401"/>
      <c r="C244" s="403"/>
      <c r="D244" s="309" t="s">
        <v>195</v>
      </c>
      <c r="E244" s="310" t="s">
        <v>195</v>
      </c>
      <c r="F244" s="310" t="s">
        <v>195</v>
      </c>
      <c r="G244" s="310" t="s">
        <v>195</v>
      </c>
      <c r="H244" s="310" t="s">
        <v>195</v>
      </c>
      <c r="I244" s="310" t="s">
        <v>195</v>
      </c>
      <c r="J244" s="408"/>
    </row>
    <row r="245" spans="1:10" s="40" customFormat="1" ht="16.5">
      <c r="A245" s="400"/>
      <c r="B245" s="401"/>
      <c r="C245" s="404"/>
      <c r="D245" s="311"/>
      <c r="E245" s="312"/>
      <c r="F245" s="312"/>
      <c r="G245" s="312"/>
      <c r="H245" s="312"/>
      <c r="I245" s="312"/>
      <c r="J245" s="409"/>
    </row>
    <row r="246" spans="1:10" s="190" customFormat="1" ht="18.75" customHeight="1">
      <c r="A246" s="48">
        <v>1</v>
      </c>
      <c r="B246" s="280" t="s">
        <v>28</v>
      </c>
      <c r="C246" s="170">
        <v>40000</v>
      </c>
      <c r="D246" s="170">
        <v>50000</v>
      </c>
      <c r="E246" s="171"/>
      <c r="F246" s="171"/>
      <c r="G246" s="171"/>
      <c r="H246" s="171">
        <v>89760</v>
      </c>
      <c r="I246" s="160">
        <v>240</v>
      </c>
      <c r="J246" s="197"/>
    </row>
    <row r="247" spans="1:10" s="190" customFormat="1" ht="18.75" customHeight="1">
      <c r="A247" s="50"/>
      <c r="B247" s="281" t="s">
        <v>16</v>
      </c>
      <c r="C247" s="173"/>
      <c r="D247" s="173"/>
      <c r="E247" s="173"/>
      <c r="F247" s="173"/>
      <c r="G247" s="173"/>
      <c r="H247" s="173"/>
      <c r="I247" s="173"/>
      <c r="J247" s="172"/>
    </row>
    <row r="248" spans="1:10" s="194" customFormat="1" ht="16.5">
      <c r="A248" s="206">
        <v>2</v>
      </c>
      <c r="B248" s="282" t="s">
        <v>92</v>
      </c>
      <c r="C248" s="347">
        <v>20000</v>
      </c>
      <c r="D248" s="347"/>
      <c r="E248" s="335"/>
      <c r="F248" s="335"/>
      <c r="G248" s="335"/>
      <c r="H248" s="335">
        <v>0</v>
      </c>
      <c r="I248" s="335">
        <v>20000</v>
      </c>
      <c r="J248" s="394" t="s">
        <v>218</v>
      </c>
    </row>
    <row r="249" spans="1:10" s="194" customFormat="1" ht="16.5">
      <c r="A249" s="207"/>
      <c r="B249" s="283" t="s">
        <v>16</v>
      </c>
      <c r="C249" s="336"/>
      <c r="D249" s="336"/>
      <c r="E249" s="336"/>
      <c r="F249" s="336"/>
      <c r="G249" s="336"/>
      <c r="H249" s="336"/>
      <c r="I249" s="336"/>
      <c r="J249" s="395" t="s">
        <v>1</v>
      </c>
    </row>
    <row r="250" spans="1:10" s="190" customFormat="1" ht="16.5">
      <c r="A250" s="208">
        <v>3</v>
      </c>
      <c r="B250" s="284" t="s">
        <v>23</v>
      </c>
      <c r="C250" s="348">
        <v>30000</v>
      </c>
      <c r="D250" s="348"/>
      <c r="E250" s="348"/>
      <c r="F250" s="348"/>
      <c r="G250" s="348"/>
      <c r="H250" s="348">
        <v>30000</v>
      </c>
      <c r="I250" s="348">
        <v>0</v>
      </c>
      <c r="J250" s="175"/>
    </row>
    <row r="251" spans="1:10" s="190" customFormat="1" ht="16.5">
      <c r="A251" s="48">
        <v>4</v>
      </c>
      <c r="B251" s="239" t="s">
        <v>65</v>
      </c>
      <c r="C251" s="170">
        <v>20000</v>
      </c>
      <c r="D251" s="170"/>
      <c r="E251" s="171"/>
      <c r="F251" s="171"/>
      <c r="G251" s="171"/>
      <c r="H251" s="171">
        <v>20000</v>
      </c>
      <c r="I251" s="171">
        <v>0</v>
      </c>
      <c r="J251" s="197"/>
    </row>
    <row r="252" spans="1:10" s="190" customFormat="1" ht="16.5">
      <c r="A252" s="50"/>
      <c r="B252" s="281" t="s">
        <v>66</v>
      </c>
      <c r="C252" s="173"/>
      <c r="D252" s="173"/>
      <c r="E252" s="173"/>
      <c r="F252" s="173"/>
      <c r="G252" s="173"/>
      <c r="H252" s="173"/>
      <c r="I252" s="173"/>
      <c r="J252" s="172"/>
    </row>
    <row r="253" spans="1:10" s="190" customFormat="1" ht="16.5">
      <c r="A253" s="209">
        <v>5</v>
      </c>
      <c r="B253" s="285" t="s">
        <v>48</v>
      </c>
      <c r="C253" s="349">
        <v>20000</v>
      </c>
      <c r="D253" s="349"/>
      <c r="E253" s="350"/>
      <c r="F253" s="350"/>
      <c r="G253" s="350"/>
      <c r="H253" s="350">
        <v>20000</v>
      </c>
      <c r="I253" s="350">
        <v>0</v>
      </c>
      <c r="J253" s="210"/>
    </row>
    <row r="254" spans="1:10" s="40" customFormat="1" ht="17.25" thickBot="1">
      <c r="A254" s="188" t="s">
        <v>51</v>
      </c>
      <c r="B254" s="262" t="s">
        <v>225</v>
      </c>
      <c r="C254" s="351">
        <f aca="true" t="shared" si="7" ref="C254:I254">SUM(C246:C253)</f>
        <v>130000</v>
      </c>
      <c r="D254" s="351">
        <f t="shared" si="7"/>
        <v>50000</v>
      </c>
      <c r="E254" s="351">
        <f t="shared" si="7"/>
        <v>0</v>
      </c>
      <c r="F254" s="351">
        <f t="shared" si="7"/>
        <v>0</v>
      </c>
      <c r="G254" s="351">
        <f t="shared" si="7"/>
        <v>0</v>
      </c>
      <c r="H254" s="351">
        <f t="shared" si="7"/>
        <v>159760</v>
      </c>
      <c r="I254" s="351">
        <f t="shared" si="7"/>
        <v>20240</v>
      </c>
      <c r="J254" s="211"/>
    </row>
    <row r="255" spans="2:10" s="40" customFormat="1" ht="17.25" thickTop="1">
      <c r="B255" s="249"/>
      <c r="C255" s="306"/>
      <c r="D255" s="306"/>
      <c r="E255" s="306"/>
      <c r="F255" s="306"/>
      <c r="G255" s="306"/>
      <c r="H255" s="306"/>
      <c r="I255" s="306"/>
      <c r="J255" s="147"/>
    </row>
    <row r="256" spans="1:10" s="40" customFormat="1" ht="16.5">
      <c r="A256" s="185" t="s">
        <v>83</v>
      </c>
      <c r="B256" s="249"/>
      <c r="C256" s="306"/>
      <c r="D256" s="306"/>
      <c r="E256" s="306"/>
      <c r="F256" s="306"/>
      <c r="G256" s="306"/>
      <c r="H256" s="306"/>
      <c r="I256" s="306"/>
      <c r="J256" s="147"/>
    </row>
    <row r="257" spans="1:10" s="40" customFormat="1" ht="16.5">
      <c r="A257" s="405" t="s">
        <v>140</v>
      </c>
      <c r="B257" s="405"/>
      <c r="C257" s="405"/>
      <c r="D257" s="306"/>
      <c r="E257" s="306"/>
      <c r="F257" s="306"/>
      <c r="G257" s="306"/>
      <c r="H257" s="306"/>
      <c r="I257" s="306"/>
      <c r="J257" s="147"/>
    </row>
    <row r="258" spans="1:10" s="40" customFormat="1" ht="16.5">
      <c r="A258" s="400" t="s">
        <v>182</v>
      </c>
      <c r="B258" s="401" t="s">
        <v>54</v>
      </c>
      <c r="C258" s="402" t="s">
        <v>55</v>
      </c>
      <c r="D258" s="307" t="s">
        <v>194</v>
      </c>
      <c r="E258" s="308" t="s">
        <v>196</v>
      </c>
      <c r="F258" s="308" t="s">
        <v>213</v>
      </c>
      <c r="G258" s="308" t="s">
        <v>236</v>
      </c>
      <c r="H258" s="308" t="s">
        <v>197</v>
      </c>
      <c r="I258" s="308" t="s">
        <v>198</v>
      </c>
      <c r="J258" s="407" t="s">
        <v>200</v>
      </c>
    </row>
    <row r="259" spans="1:10" s="40" customFormat="1" ht="18.75" customHeight="1">
      <c r="A259" s="400"/>
      <c r="B259" s="401"/>
      <c r="C259" s="403"/>
      <c r="D259" s="309" t="s">
        <v>195</v>
      </c>
      <c r="E259" s="310" t="s">
        <v>195</v>
      </c>
      <c r="F259" s="310" t="s">
        <v>195</v>
      </c>
      <c r="G259" s="310" t="s">
        <v>195</v>
      </c>
      <c r="H259" s="310" t="s">
        <v>195</v>
      </c>
      <c r="I259" s="310" t="s">
        <v>195</v>
      </c>
      <c r="J259" s="408"/>
    </row>
    <row r="260" spans="1:10" s="40" customFormat="1" ht="16.5">
      <c r="A260" s="400"/>
      <c r="B260" s="401"/>
      <c r="C260" s="404"/>
      <c r="D260" s="311"/>
      <c r="E260" s="312"/>
      <c r="F260" s="312"/>
      <c r="G260" s="312"/>
      <c r="H260" s="312"/>
      <c r="I260" s="312"/>
      <c r="J260" s="409"/>
    </row>
    <row r="261" spans="1:10" s="40" customFormat="1" ht="16.5">
      <c r="A261" s="61">
        <v>1</v>
      </c>
      <c r="B261" s="286" t="s">
        <v>57</v>
      </c>
      <c r="C261" s="152">
        <v>300000</v>
      </c>
      <c r="D261" s="160">
        <v>95000</v>
      </c>
      <c r="E261" s="160"/>
      <c r="F261" s="160"/>
      <c r="G261" s="160"/>
      <c r="H261" s="160">
        <v>394615.35</v>
      </c>
      <c r="I261" s="160">
        <v>384.65</v>
      </c>
      <c r="J261" s="161"/>
    </row>
    <row r="262" spans="1:10" s="40" customFormat="1" ht="16.5">
      <c r="A262" s="29"/>
      <c r="B262" s="287" t="s">
        <v>58</v>
      </c>
      <c r="C262" s="352"/>
      <c r="D262" s="352"/>
      <c r="E262" s="352"/>
      <c r="F262" s="352"/>
      <c r="G262" s="352"/>
      <c r="H262" s="352"/>
      <c r="I262" s="352"/>
      <c r="J262" s="177"/>
    </row>
    <row r="263" spans="1:10" s="187" customFormat="1" ht="16.5">
      <c r="A263" s="182">
        <v>2</v>
      </c>
      <c r="B263" s="288" t="s">
        <v>59</v>
      </c>
      <c r="C263" s="353">
        <v>20000</v>
      </c>
      <c r="D263" s="353"/>
      <c r="E263" s="353">
        <v>19000</v>
      </c>
      <c r="F263" s="353"/>
      <c r="G263" s="353"/>
      <c r="H263" s="353"/>
      <c r="I263" s="353">
        <v>1000</v>
      </c>
      <c r="J263" s="392" t="s">
        <v>218</v>
      </c>
    </row>
    <row r="264" spans="1:10" s="40" customFormat="1" ht="23.25" customHeight="1" thickBot="1">
      <c r="A264" s="188" t="s">
        <v>51</v>
      </c>
      <c r="B264" s="272" t="s">
        <v>227</v>
      </c>
      <c r="C264" s="354">
        <f aca="true" t="shared" si="8" ref="C264:I264">SUM(C261:C263)</f>
        <v>320000</v>
      </c>
      <c r="D264" s="354">
        <f t="shared" si="8"/>
        <v>95000</v>
      </c>
      <c r="E264" s="354">
        <f t="shared" si="8"/>
        <v>19000</v>
      </c>
      <c r="F264" s="354">
        <f t="shared" si="8"/>
        <v>0</v>
      </c>
      <c r="G264" s="354">
        <f t="shared" si="8"/>
        <v>0</v>
      </c>
      <c r="H264" s="354">
        <f t="shared" si="8"/>
        <v>394615.35</v>
      </c>
      <c r="I264" s="354">
        <f t="shared" si="8"/>
        <v>1384.65</v>
      </c>
      <c r="J264" s="393" t="s">
        <v>1</v>
      </c>
    </row>
    <row r="265" ht="21" thickTop="1">
      <c r="A265" s="38" t="s">
        <v>83</v>
      </c>
    </row>
    <row r="266" spans="1:3" ht="23.25">
      <c r="A266" s="411" t="s">
        <v>69</v>
      </c>
      <c r="B266" s="412"/>
      <c r="C266" s="412"/>
    </row>
    <row r="267" spans="1:10" s="40" customFormat="1" ht="16.5">
      <c r="A267" s="400" t="s">
        <v>182</v>
      </c>
      <c r="B267" s="401" t="s">
        <v>54</v>
      </c>
      <c r="C267" s="402" t="s">
        <v>55</v>
      </c>
      <c r="D267" s="307" t="s">
        <v>194</v>
      </c>
      <c r="E267" s="308" t="s">
        <v>196</v>
      </c>
      <c r="F267" s="308" t="s">
        <v>213</v>
      </c>
      <c r="G267" s="308" t="s">
        <v>236</v>
      </c>
      <c r="H267" s="308" t="s">
        <v>197</v>
      </c>
      <c r="I267" s="308" t="s">
        <v>198</v>
      </c>
      <c r="J267" s="407" t="s">
        <v>200</v>
      </c>
    </row>
    <row r="268" spans="1:10" s="40" customFormat="1" ht="18.75" customHeight="1">
      <c r="A268" s="400"/>
      <c r="B268" s="401"/>
      <c r="C268" s="403"/>
      <c r="D268" s="309" t="s">
        <v>195</v>
      </c>
      <c r="E268" s="310" t="s">
        <v>195</v>
      </c>
      <c r="F268" s="310" t="s">
        <v>195</v>
      </c>
      <c r="G268" s="310" t="s">
        <v>195</v>
      </c>
      <c r="H268" s="310" t="s">
        <v>195</v>
      </c>
      <c r="I268" s="310" t="s">
        <v>195</v>
      </c>
      <c r="J268" s="408"/>
    </row>
    <row r="269" spans="1:10" s="40" customFormat="1" ht="16.5">
      <c r="A269" s="400"/>
      <c r="B269" s="401"/>
      <c r="C269" s="404"/>
      <c r="D269" s="311"/>
      <c r="E269" s="312"/>
      <c r="F269" s="312"/>
      <c r="G269" s="312"/>
      <c r="H269" s="312"/>
      <c r="I269" s="312"/>
      <c r="J269" s="409"/>
    </row>
    <row r="270" spans="1:10" s="190" customFormat="1" ht="16.5">
      <c r="A270" s="215">
        <v>1</v>
      </c>
      <c r="B270" s="289" t="s">
        <v>46</v>
      </c>
      <c r="C270" s="377">
        <v>7659800</v>
      </c>
      <c r="D270" s="218"/>
      <c r="E270" s="152"/>
      <c r="F270" s="326"/>
      <c r="G270" s="152"/>
      <c r="H270" s="387">
        <v>7470000</v>
      </c>
      <c r="I270" s="171">
        <v>189800</v>
      </c>
      <c r="J270" s="197"/>
    </row>
    <row r="271" spans="1:10" s="190" customFormat="1" ht="16.5">
      <c r="A271" s="216"/>
      <c r="B271" s="290"/>
      <c r="C271" s="378"/>
      <c r="D271" s="228"/>
      <c r="E271" s="166"/>
      <c r="F271" s="355"/>
      <c r="G271" s="166"/>
      <c r="H271" s="388"/>
      <c r="I271" s="173"/>
      <c r="J271" s="172"/>
    </row>
    <row r="272" spans="1:10" s="40" customFormat="1" ht="16.5">
      <c r="A272" s="191">
        <v>2</v>
      </c>
      <c r="B272" s="263" t="s">
        <v>98</v>
      </c>
      <c r="C272" s="379">
        <v>2091200</v>
      </c>
      <c r="D272" s="325"/>
      <c r="E272" s="314"/>
      <c r="F272" s="327"/>
      <c r="G272" s="152">
        <v>200000</v>
      </c>
      <c r="H272" s="389">
        <v>2211200</v>
      </c>
      <c r="I272" s="160">
        <v>80000</v>
      </c>
      <c r="J272" s="161"/>
    </row>
    <row r="273" spans="1:10" s="40" customFormat="1" ht="16.5">
      <c r="A273" s="191"/>
      <c r="B273" s="263"/>
      <c r="C273" s="379"/>
      <c r="D273" s="325"/>
      <c r="E273" s="227"/>
      <c r="F273" s="356"/>
      <c r="G273" s="166"/>
      <c r="H273" s="382"/>
      <c r="I273" s="166"/>
      <c r="J273" s="163"/>
    </row>
    <row r="274" spans="1:10" s="40" customFormat="1" ht="16.5">
      <c r="A274" s="48">
        <v>3</v>
      </c>
      <c r="B274" s="280" t="s">
        <v>99</v>
      </c>
      <c r="C274" s="380">
        <v>48000</v>
      </c>
      <c r="D274" s="170"/>
      <c r="E274" s="152"/>
      <c r="F274" s="358"/>
      <c r="G274" s="349"/>
      <c r="H274" s="350">
        <v>24000</v>
      </c>
      <c r="I274" s="230">
        <v>24000</v>
      </c>
      <c r="J274" s="181"/>
    </row>
    <row r="275" spans="1:10" s="40" customFormat="1" ht="16.5">
      <c r="A275" s="49"/>
      <c r="B275" s="291"/>
      <c r="C275" s="381"/>
      <c r="D275" s="334"/>
      <c r="E275" s="334"/>
      <c r="F275" s="359"/>
      <c r="G275" s="173"/>
      <c r="H275" s="360"/>
      <c r="I275" s="352"/>
      <c r="J275" s="177"/>
    </row>
    <row r="276" spans="1:10" s="40" customFormat="1" ht="17.25" thickBot="1">
      <c r="A276" s="188" t="s">
        <v>51</v>
      </c>
      <c r="B276" s="262" t="s">
        <v>186</v>
      </c>
      <c r="C276" s="370">
        <f aca="true" t="shared" si="9" ref="C276:I276">SUM(C270:C275)</f>
        <v>9799000</v>
      </c>
      <c r="D276" s="324">
        <f t="shared" si="9"/>
        <v>0</v>
      </c>
      <c r="E276" s="324">
        <f t="shared" si="9"/>
        <v>0</v>
      </c>
      <c r="F276" s="324">
        <f t="shared" si="9"/>
        <v>0</v>
      </c>
      <c r="G276" s="324">
        <f t="shared" si="9"/>
        <v>200000</v>
      </c>
      <c r="H276" s="370">
        <f t="shared" si="9"/>
        <v>9705200</v>
      </c>
      <c r="I276" s="324">
        <f t="shared" si="9"/>
        <v>293800</v>
      </c>
      <c r="J276" s="176"/>
    </row>
    <row r="277" spans="1:7" ht="21" thickTop="1">
      <c r="A277" s="38" t="s">
        <v>88</v>
      </c>
      <c r="F277" s="327"/>
      <c r="G277" s="327"/>
    </row>
    <row r="278" spans="1:7" ht="18.75">
      <c r="A278" s="238">
        <v>3.1</v>
      </c>
      <c r="B278" s="249" t="s">
        <v>96</v>
      </c>
      <c r="F278" s="327"/>
      <c r="G278" s="327"/>
    </row>
    <row r="279" spans="1:10" s="40" customFormat="1" ht="16.5">
      <c r="A279" s="400" t="s">
        <v>182</v>
      </c>
      <c r="B279" s="401" t="s">
        <v>54</v>
      </c>
      <c r="C279" s="402" t="s">
        <v>55</v>
      </c>
      <c r="D279" s="307" t="s">
        <v>194</v>
      </c>
      <c r="E279" s="308" t="s">
        <v>196</v>
      </c>
      <c r="F279" s="308" t="s">
        <v>213</v>
      </c>
      <c r="G279" s="308" t="s">
        <v>236</v>
      </c>
      <c r="H279" s="308" t="s">
        <v>197</v>
      </c>
      <c r="I279" s="308" t="s">
        <v>198</v>
      </c>
      <c r="J279" s="407" t="s">
        <v>200</v>
      </c>
    </row>
    <row r="280" spans="1:10" s="40" customFormat="1" ht="18.75" customHeight="1">
      <c r="A280" s="400"/>
      <c r="B280" s="401"/>
      <c r="C280" s="403"/>
      <c r="D280" s="309" t="s">
        <v>195</v>
      </c>
      <c r="E280" s="310" t="s">
        <v>195</v>
      </c>
      <c r="F280" s="310" t="s">
        <v>195</v>
      </c>
      <c r="G280" s="310" t="s">
        <v>195</v>
      </c>
      <c r="H280" s="310" t="s">
        <v>195</v>
      </c>
      <c r="I280" s="310" t="s">
        <v>195</v>
      </c>
      <c r="J280" s="408"/>
    </row>
    <row r="281" spans="1:10" s="40" customFormat="1" ht="16.5">
      <c r="A281" s="400"/>
      <c r="B281" s="401"/>
      <c r="C281" s="404"/>
      <c r="D281" s="311"/>
      <c r="E281" s="312"/>
      <c r="F281" s="312"/>
      <c r="G281" s="312"/>
      <c r="H281" s="312"/>
      <c r="I281" s="312"/>
      <c r="J281" s="409"/>
    </row>
    <row r="282" spans="1:10" s="139" customFormat="1" ht="18.75">
      <c r="A282" s="145">
        <v>1</v>
      </c>
      <c r="B282" s="240" t="s">
        <v>90</v>
      </c>
      <c r="C282" s="155">
        <v>50000</v>
      </c>
      <c r="D282" s="224"/>
      <c r="E282" s="225"/>
      <c r="F282" s="319"/>
      <c r="G282" s="319"/>
      <c r="H282" s="319">
        <v>0</v>
      </c>
      <c r="I282" s="319">
        <v>50000</v>
      </c>
      <c r="J282" s="371" t="s">
        <v>218</v>
      </c>
    </row>
    <row r="283" spans="1:10" s="139" customFormat="1" ht="18.75">
      <c r="A283" s="140"/>
      <c r="B283" s="292" t="s">
        <v>27</v>
      </c>
      <c r="C283" s="167"/>
      <c r="D283" s="322"/>
      <c r="E283" s="361"/>
      <c r="F283" s="167"/>
      <c r="G283" s="167"/>
      <c r="H283" s="167"/>
      <c r="I283" s="167"/>
      <c r="J283" s="391" t="s">
        <v>1</v>
      </c>
    </row>
    <row r="284" spans="1:10" ht="19.5" thickBot="1">
      <c r="A284" s="143" t="s">
        <v>51</v>
      </c>
      <c r="B284" s="272" t="s">
        <v>226</v>
      </c>
      <c r="C284" s="354">
        <f aca="true" t="shared" si="10" ref="C284:I284">SUM(C282:C283)</f>
        <v>50000</v>
      </c>
      <c r="D284" s="354">
        <f t="shared" si="10"/>
        <v>0</v>
      </c>
      <c r="E284" s="354">
        <f t="shared" si="10"/>
        <v>0</v>
      </c>
      <c r="F284" s="354">
        <f t="shared" si="10"/>
        <v>0</v>
      </c>
      <c r="G284" s="354">
        <f t="shared" si="10"/>
        <v>0</v>
      </c>
      <c r="H284" s="354">
        <f t="shared" si="10"/>
        <v>0</v>
      </c>
      <c r="I284" s="354">
        <f t="shared" si="10"/>
        <v>50000</v>
      </c>
      <c r="J284" s="223"/>
    </row>
    <row r="285" ht="21" thickTop="1">
      <c r="A285" s="38" t="s">
        <v>88</v>
      </c>
    </row>
    <row r="286" spans="1:2" ht="15.75" customHeight="1">
      <c r="A286" s="238">
        <v>3.2</v>
      </c>
      <c r="B286" s="249" t="s">
        <v>70</v>
      </c>
    </row>
    <row r="287" spans="1:10" s="40" customFormat="1" ht="16.5">
      <c r="A287" s="400" t="s">
        <v>182</v>
      </c>
      <c r="B287" s="401" t="s">
        <v>54</v>
      </c>
      <c r="C287" s="402" t="s">
        <v>55</v>
      </c>
      <c r="D287" s="307" t="s">
        <v>194</v>
      </c>
      <c r="E287" s="308" t="s">
        <v>196</v>
      </c>
      <c r="F287" s="308" t="s">
        <v>213</v>
      </c>
      <c r="G287" s="308" t="s">
        <v>236</v>
      </c>
      <c r="H287" s="308" t="s">
        <v>197</v>
      </c>
      <c r="I287" s="308" t="s">
        <v>198</v>
      </c>
      <c r="J287" s="407" t="s">
        <v>200</v>
      </c>
    </row>
    <row r="288" spans="1:10" s="40" customFormat="1" ht="18.75" customHeight="1">
      <c r="A288" s="400"/>
      <c r="B288" s="401"/>
      <c r="C288" s="403"/>
      <c r="D288" s="309" t="s">
        <v>195</v>
      </c>
      <c r="E288" s="310" t="s">
        <v>195</v>
      </c>
      <c r="F288" s="310" t="s">
        <v>195</v>
      </c>
      <c r="G288" s="310" t="s">
        <v>195</v>
      </c>
      <c r="H288" s="310" t="s">
        <v>195</v>
      </c>
      <c r="I288" s="310" t="s">
        <v>195</v>
      </c>
      <c r="J288" s="408"/>
    </row>
    <row r="289" spans="1:10" s="40" customFormat="1" ht="16.5">
      <c r="A289" s="400"/>
      <c r="B289" s="401"/>
      <c r="C289" s="404"/>
      <c r="D289" s="311"/>
      <c r="E289" s="312"/>
      <c r="F289" s="312"/>
      <c r="G289" s="312"/>
      <c r="H289" s="312"/>
      <c r="I289" s="312"/>
      <c r="J289" s="409"/>
    </row>
    <row r="290" spans="1:10" ht="18.75">
      <c r="A290" s="59">
        <v>1</v>
      </c>
      <c r="B290" s="241" t="s">
        <v>87</v>
      </c>
      <c r="C290" s="152">
        <v>250000</v>
      </c>
      <c r="D290" s="218"/>
      <c r="E290" s="219"/>
      <c r="F290" s="160"/>
      <c r="G290" s="160"/>
      <c r="H290" s="160">
        <v>249250</v>
      </c>
      <c r="I290" s="160">
        <v>750</v>
      </c>
      <c r="J290" s="148"/>
    </row>
    <row r="291" spans="1:10" ht="18.75">
      <c r="A291" s="8"/>
      <c r="B291" s="242" t="s">
        <v>71</v>
      </c>
      <c r="C291" s="313"/>
      <c r="D291" s="230"/>
      <c r="E291" s="363"/>
      <c r="F291" s="313"/>
      <c r="G291" s="313"/>
      <c r="H291" s="313"/>
      <c r="I291" s="313"/>
      <c r="J291" s="149"/>
    </row>
    <row r="292" spans="1:10" ht="18.75">
      <c r="A292" s="8"/>
      <c r="B292" s="217" t="s">
        <v>72</v>
      </c>
      <c r="C292" s="313"/>
      <c r="D292" s="313"/>
      <c r="E292" s="363"/>
      <c r="F292" s="166"/>
      <c r="G292" s="166"/>
      <c r="H292" s="166"/>
      <c r="I292" s="166"/>
      <c r="J292" s="150"/>
    </row>
    <row r="293" spans="1:10" s="44" customFormat="1" ht="18.75">
      <c r="A293" s="59">
        <v>2</v>
      </c>
      <c r="B293" s="293" t="s">
        <v>22</v>
      </c>
      <c r="C293" s="152">
        <v>15600</v>
      </c>
      <c r="D293" s="220"/>
      <c r="E293" s="219"/>
      <c r="F293" s="160"/>
      <c r="G293" s="160"/>
      <c r="H293" s="160">
        <v>15600</v>
      </c>
      <c r="I293" s="364">
        <v>0</v>
      </c>
      <c r="J293" s="221"/>
    </row>
    <row r="294" spans="1:10" s="44" customFormat="1" ht="18.75">
      <c r="A294" s="8"/>
      <c r="B294" s="294" t="s">
        <v>33</v>
      </c>
      <c r="C294" s="313"/>
      <c r="D294" s="313"/>
      <c r="E294" s="363"/>
      <c r="F294" s="313"/>
      <c r="G294" s="313"/>
      <c r="H294" s="313"/>
      <c r="I294" s="357"/>
      <c r="J294" s="222"/>
    </row>
    <row r="295" spans="1:10" ht="18.75">
      <c r="A295" s="59">
        <v>3</v>
      </c>
      <c r="B295" s="293" t="s">
        <v>22</v>
      </c>
      <c r="C295" s="152">
        <v>15600</v>
      </c>
      <c r="D295" s="220"/>
      <c r="E295" s="219"/>
      <c r="F295" s="160"/>
      <c r="G295" s="160"/>
      <c r="H295" s="160">
        <v>15600</v>
      </c>
      <c r="I295" s="160">
        <v>0</v>
      </c>
      <c r="J295" s="148"/>
    </row>
    <row r="296" spans="1:10" ht="18.75">
      <c r="A296" s="8"/>
      <c r="B296" s="294" t="s">
        <v>34</v>
      </c>
      <c r="C296" s="313"/>
      <c r="D296" s="313"/>
      <c r="E296" s="363"/>
      <c r="F296" s="313"/>
      <c r="G296" s="313"/>
      <c r="H296" s="313"/>
      <c r="I296" s="313"/>
      <c r="J296" s="149"/>
    </row>
    <row r="297" spans="1:10" ht="19.5" thickBot="1">
      <c r="A297" s="132" t="s">
        <v>51</v>
      </c>
      <c r="B297" s="262" t="s">
        <v>186</v>
      </c>
      <c r="C297" s="354">
        <f aca="true" t="shared" si="11" ref="C297:I297">SUM(C290:C296)</f>
        <v>281200</v>
      </c>
      <c r="D297" s="354">
        <f t="shared" si="11"/>
        <v>0</v>
      </c>
      <c r="E297" s="354">
        <f t="shared" si="11"/>
        <v>0</v>
      </c>
      <c r="F297" s="354">
        <f t="shared" si="11"/>
        <v>0</v>
      </c>
      <c r="G297" s="354">
        <f t="shared" si="11"/>
        <v>0</v>
      </c>
      <c r="H297" s="354">
        <f t="shared" si="11"/>
        <v>280450</v>
      </c>
      <c r="I297" s="354">
        <f t="shared" si="11"/>
        <v>750</v>
      </c>
      <c r="J297" s="223"/>
    </row>
    <row r="298" ht="21" thickTop="1">
      <c r="A298" s="89" t="s">
        <v>95</v>
      </c>
    </row>
    <row r="299" spans="1:2" ht="18.75">
      <c r="A299" s="238">
        <v>4.1</v>
      </c>
      <c r="B299" s="249" t="s">
        <v>96</v>
      </c>
    </row>
    <row r="300" spans="1:10" s="40" customFormat="1" ht="16.5">
      <c r="A300" s="400" t="s">
        <v>182</v>
      </c>
      <c r="B300" s="401" t="s">
        <v>54</v>
      </c>
      <c r="C300" s="402" t="s">
        <v>55</v>
      </c>
      <c r="D300" s="307" t="s">
        <v>194</v>
      </c>
      <c r="E300" s="308" t="s">
        <v>196</v>
      </c>
      <c r="F300" s="308" t="s">
        <v>213</v>
      </c>
      <c r="G300" s="308" t="s">
        <v>236</v>
      </c>
      <c r="H300" s="308" t="s">
        <v>197</v>
      </c>
      <c r="I300" s="308" t="s">
        <v>198</v>
      </c>
      <c r="J300" s="407" t="s">
        <v>200</v>
      </c>
    </row>
    <row r="301" spans="1:10" s="40" customFormat="1" ht="18.75" customHeight="1">
      <c r="A301" s="400"/>
      <c r="B301" s="401"/>
      <c r="C301" s="403"/>
      <c r="D301" s="309" t="s">
        <v>195</v>
      </c>
      <c r="E301" s="310" t="s">
        <v>195</v>
      </c>
      <c r="F301" s="310" t="s">
        <v>195</v>
      </c>
      <c r="G301" s="310" t="s">
        <v>195</v>
      </c>
      <c r="H301" s="310" t="s">
        <v>195</v>
      </c>
      <c r="I301" s="310" t="s">
        <v>195</v>
      </c>
      <c r="J301" s="408"/>
    </row>
    <row r="302" spans="1:10" s="40" customFormat="1" ht="16.5">
      <c r="A302" s="400"/>
      <c r="B302" s="401"/>
      <c r="C302" s="404"/>
      <c r="D302" s="311"/>
      <c r="E302" s="312"/>
      <c r="F302" s="312"/>
      <c r="G302" s="312"/>
      <c r="H302" s="312"/>
      <c r="I302" s="312"/>
      <c r="J302" s="409"/>
    </row>
    <row r="303" spans="1:10" ht="18.75">
      <c r="A303" s="144">
        <v>1</v>
      </c>
      <c r="B303" s="295" t="s">
        <v>64</v>
      </c>
      <c r="C303" s="171">
        <v>30000</v>
      </c>
      <c r="D303" s="170"/>
      <c r="E303" s="171"/>
      <c r="F303" s="160"/>
      <c r="G303" s="160"/>
      <c r="H303" s="160">
        <v>30000</v>
      </c>
      <c r="I303" s="160">
        <v>0</v>
      </c>
      <c r="J303" s="148"/>
    </row>
    <row r="304" spans="1:10" ht="18.75">
      <c r="A304" s="37"/>
      <c r="B304" s="296" t="s">
        <v>15</v>
      </c>
      <c r="C304" s="173"/>
      <c r="D304" s="173"/>
      <c r="E304" s="173"/>
      <c r="F304" s="166"/>
      <c r="G304" s="166"/>
      <c r="H304" s="166"/>
      <c r="I304" s="166"/>
      <c r="J304" s="150"/>
    </row>
    <row r="305" spans="1:10" ht="19.5" thickBot="1">
      <c r="A305" s="143" t="s">
        <v>51</v>
      </c>
      <c r="B305" s="272" t="s">
        <v>185</v>
      </c>
      <c r="C305" s="365">
        <f aca="true" t="shared" si="12" ref="C305:I305">SUM(C298:C304)</f>
        <v>30000</v>
      </c>
      <c r="D305" s="365">
        <f t="shared" si="12"/>
        <v>0</v>
      </c>
      <c r="E305" s="365">
        <f t="shared" si="12"/>
        <v>0</v>
      </c>
      <c r="F305" s="365">
        <f t="shared" si="12"/>
        <v>0</v>
      </c>
      <c r="G305" s="365">
        <f t="shared" si="12"/>
        <v>0</v>
      </c>
      <c r="H305" s="365">
        <f t="shared" si="12"/>
        <v>30000</v>
      </c>
      <c r="I305" s="365">
        <f t="shared" si="12"/>
        <v>0</v>
      </c>
      <c r="J305" s="223"/>
    </row>
    <row r="306" ht="21" thickTop="1">
      <c r="A306" s="89" t="s">
        <v>95</v>
      </c>
    </row>
    <row r="307" spans="1:2" ht="18.75">
      <c r="A307" s="238">
        <v>4.2</v>
      </c>
      <c r="B307" s="249" t="s">
        <v>73</v>
      </c>
    </row>
    <row r="308" spans="1:10" s="40" customFormat="1" ht="16.5">
      <c r="A308" s="400" t="s">
        <v>182</v>
      </c>
      <c r="B308" s="401" t="s">
        <v>54</v>
      </c>
      <c r="C308" s="402" t="s">
        <v>55</v>
      </c>
      <c r="D308" s="307" t="s">
        <v>194</v>
      </c>
      <c r="E308" s="308" t="s">
        <v>196</v>
      </c>
      <c r="F308" s="308" t="s">
        <v>213</v>
      </c>
      <c r="G308" s="308" t="s">
        <v>236</v>
      </c>
      <c r="H308" s="308" t="s">
        <v>197</v>
      </c>
      <c r="I308" s="308" t="s">
        <v>198</v>
      </c>
      <c r="J308" s="407" t="s">
        <v>200</v>
      </c>
    </row>
    <row r="309" spans="1:10" s="40" customFormat="1" ht="18.75" customHeight="1">
      <c r="A309" s="400"/>
      <c r="B309" s="401"/>
      <c r="C309" s="403"/>
      <c r="D309" s="309" t="s">
        <v>195</v>
      </c>
      <c r="E309" s="310" t="s">
        <v>195</v>
      </c>
      <c r="F309" s="310" t="s">
        <v>195</v>
      </c>
      <c r="G309" s="310" t="s">
        <v>195</v>
      </c>
      <c r="H309" s="310" t="s">
        <v>195</v>
      </c>
      <c r="I309" s="310" t="s">
        <v>195</v>
      </c>
      <c r="J309" s="408"/>
    </row>
    <row r="310" spans="1:10" s="40" customFormat="1" ht="16.5">
      <c r="A310" s="400"/>
      <c r="B310" s="401"/>
      <c r="C310" s="404"/>
      <c r="D310" s="311"/>
      <c r="E310" s="312"/>
      <c r="F310" s="312"/>
      <c r="G310" s="312"/>
      <c r="H310" s="312"/>
      <c r="I310" s="312"/>
      <c r="J310" s="409"/>
    </row>
    <row r="311" spans="1:10" s="229" customFormat="1" ht="18.75">
      <c r="A311" s="145">
        <v>1</v>
      </c>
      <c r="B311" s="243" t="s">
        <v>93</v>
      </c>
      <c r="C311" s="155">
        <v>20000</v>
      </c>
      <c r="D311" s="346"/>
      <c r="E311" s="225"/>
      <c r="F311" s="319"/>
      <c r="G311" s="319"/>
      <c r="H311" s="366">
        <v>0</v>
      </c>
      <c r="I311" s="366">
        <v>20000</v>
      </c>
      <c r="J311" s="371" t="s">
        <v>218</v>
      </c>
    </row>
    <row r="312" spans="1:10" s="139" customFormat="1" ht="18.75">
      <c r="A312" s="226"/>
      <c r="B312" s="297" t="s">
        <v>94</v>
      </c>
      <c r="C312" s="346"/>
      <c r="D312" s="346"/>
      <c r="E312" s="367"/>
      <c r="F312" s="346"/>
      <c r="G312" s="346"/>
      <c r="H312" s="346"/>
      <c r="I312" s="346"/>
      <c r="J312" s="390" t="s">
        <v>1</v>
      </c>
    </row>
    <row r="313" spans="1:10" ht="26.25" customHeight="1" thickBot="1">
      <c r="A313" s="132" t="s">
        <v>51</v>
      </c>
      <c r="B313" s="262" t="s">
        <v>226</v>
      </c>
      <c r="C313" s="365">
        <f aca="true" t="shared" si="13" ref="C313:I313">SUM(C311:C312)</f>
        <v>20000</v>
      </c>
      <c r="D313" s="365">
        <f t="shared" si="13"/>
        <v>0</v>
      </c>
      <c r="E313" s="365">
        <f t="shared" si="13"/>
        <v>0</v>
      </c>
      <c r="F313" s="365">
        <f t="shared" si="13"/>
        <v>0</v>
      </c>
      <c r="G313" s="365">
        <f t="shared" si="13"/>
        <v>0</v>
      </c>
      <c r="H313" s="365">
        <f t="shared" si="13"/>
        <v>0</v>
      </c>
      <c r="I313" s="365">
        <f t="shared" si="13"/>
        <v>20000</v>
      </c>
      <c r="J313" s="223"/>
    </row>
    <row r="314" ht="21" thickTop="1">
      <c r="A314" s="38" t="s">
        <v>97</v>
      </c>
    </row>
    <row r="315" spans="1:2" ht="18.75">
      <c r="A315" s="238">
        <v>5.1</v>
      </c>
      <c r="B315" s="249" t="s">
        <v>73</v>
      </c>
    </row>
    <row r="316" spans="1:10" s="40" customFormat="1" ht="16.5">
      <c r="A316" s="400" t="s">
        <v>182</v>
      </c>
      <c r="B316" s="401" t="s">
        <v>54</v>
      </c>
      <c r="C316" s="402" t="s">
        <v>55</v>
      </c>
      <c r="D316" s="307" t="s">
        <v>194</v>
      </c>
      <c r="E316" s="308" t="s">
        <v>196</v>
      </c>
      <c r="F316" s="308" t="s">
        <v>213</v>
      </c>
      <c r="G316" s="308" t="s">
        <v>236</v>
      </c>
      <c r="H316" s="308" t="s">
        <v>197</v>
      </c>
      <c r="I316" s="308" t="s">
        <v>198</v>
      </c>
      <c r="J316" s="407" t="s">
        <v>200</v>
      </c>
    </row>
    <row r="317" spans="1:10" s="40" customFormat="1" ht="18.75" customHeight="1">
      <c r="A317" s="400"/>
      <c r="B317" s="401"/>
      <c r="C317" s="403"/>
      <c r="D317" s="309" t="s">
        <v>195</v>
      </c>
      <c r="E317" s="310" t="s">
        <v>195</v>
      </c>
      <c r="F317" s="310" t="s">
        <v>195</v>
      </c>
      <c r="G317" s="310" t="s">
        <v>195</v>
      </c>
      <c r="H317" s="310" t="s">
        <v>195</v>
      </c>
      <c r="I317" s="310" t="s">
        <v>195</v>
      </c>
      <c r="J317" s="408"/>
    </row>
    <row r="318" spans="1:10" s="40" customFormat="1" ht="16.5">
      <c r="A318" s="400"/>
      <c r="B318" s="401"/>
      <c r="C318" s="404"/>
      <c r="D318" s="311"/>
      <c r="E318" s="312"/>
      <c r="F318" s="312"/>
      <c r="G318" s="312"/>
      <c r="H318" s="312"/>
      <c r="I318" s="312"/>
      <c r="J318" s="409"/>
    </row>
    <row r="319" spans="1:10" ht="18.75">
      <c r="A319" s="21">
        <v>1</v>
      </c>
      <c r="B319" s="244" t="s">
        <v>76</v>
      </c>
      <c r="C319" s="160">
        <v>20000</v>
      </c>
      <c r="D319" s="160"/>
      <c r="E319" s="160"/>
      <c r="F319" s="160"/>
      <c r="G319" s="160"/>
      <c r="H319" s="160">
        <v>14230</v>
      </c>
      <c r="I319" s="160">
        <v>5770</v>
      </c>
      <c r="J319" s="148"/>
    </row>
    <row r="320" spans="1:10" ht="18.75">
      <c r="A320" s="27"/>
      <c r="B320" s="245" t="s">
        <v>77</v>
      </c>
      <c r="C320" s="227"/>
      <c r="D320" s="227"/>
      <c r="E320" s="227"/>
      <c r="F320" s="313"/>
      <c r="G320" s="313"/>
      <c r="H320" s="313"/>
      <c r="I320" s="313"/>
      <c r="J320" s="149"/>
    </row>
    <row r="321" spans="1:10" ht="18.75">
      <c r="A321" s="5"/>
      <c r="B321" s="246" t="s">
        <v>78</v>
      </c>
      <c r="C321" s="228"/>
      <c r="D321" s="228"/>
      <c r="E321" s="228"/>
      <c r="F321" s="166"/>
      <c r="G321" s="166"/>
      <c r="H321" s="166"/>
      <c r="I321" s="166"/>
      <c r="J321" s="150"/>
    </row>
    <row r="322" spans="1:10" s="139" customFormat="1" ht="18.75">
      <c r="A322" s="138">
        <v>2</v>
      </c>
      <c r="B322" s="247" t="s">
        <v>74</v>
      </c>
      <c r="C322" s="235">
        <v>10000</v>
      </c>
      <c r="D322" s="235"/>
      <c r="E322" s="235"/>
      <c r="F322" s="235"/>
      <c r="G322" s="235"/>
      <c r="H322" s="235">
        <v>0</v>
      </c>
      <c r="I322" s="235">
        <v>10000</v>
      </c>
      <c r="J322" s="371" t="s">
        <v>218</v>
      </c>
    </row>
    <row r="323" spans="1:10" s="139" customFormat="1" ht="18.75">
      <c r="A323" s="140"/>
      <c r="B323" s="248" t="s">
        <v>75</v>
      </c>
      <c r="C323" s="167"/>
      <c r="D323" s="167"/>
      <c r="E323" s="167"/>
      <c r="F323" s="167"/>
      <c r="G323" s="167"/>
      <c r="H323" s="167"/>
      <c r="I323" s="167"/>
      <c r="J323" s="390" t="s">
        <v>1</v>
      </c>
    </row>
    <row r="324" spans="1:10" ht="18.75">
      <c r="A324" s="60">
        <v>3</v>
      </c>
      <c r="B324" s="298" t="s">
        <v>228</v>
      </c>
      <c r="C324" s="230">
        <v>10000</v>
      </c>
      <c r="D324" s="230">
        <v>25000</v>
      </c>
      <c r="E324" s="230"/>
      <c r="F324" s="230"/>
      <c r="G324" s="230"/>
      <c r="H324" s="230">
        <v>30110</v>
      </c>
      <c r="I324" s="230">
        <v>4890</v>
      </c>
      <c r="J324" s="396"/>
    </row>
    <row r="325" spans="1:10" ht="18.75">
      <c r="A325" s="10"/>
      <c r="B325" s="299" t="s">
        <v>229</v>
      </c>
      <c r="C325" s="166"/>
      <c r="D325" s="166"/>
      <c r="E325" s="166"/>
      <c r="F325" s="166"/>
      <c r="G325" s="166"/>
      <c r="H325" s="166"/>
      <c r="I325" s="166"/>
      <c r="J325" s="397"/>
    </row>
    <row r="326" spans="1:10" s="139" customFormat="1" ht="18.75">
      <c r="A326" s="138">
        <v>4</v>
      </c>
      <c r="B326" s="276" t="s">
        <v>143</v>
      </c>
      <c r="C326" s="235">
        <v>20000</v>
      </c>
      <c r="D326" s="235"/>
      <c r="E326" s="235"/>
      <c r="F326" s="235"/>
      <c r="G326" s="235"/>
      <c r="H326" s="235">
        <v>0</v>
      </c>
      <c r="I326" s="235">
        <v>20000</v>
      </c>
      <c r="J326" s="371" t="s">
        <v>218</v>
      </c>
    </row>
    <row r="327" spans="1:10" s="139" customFormat="1" ht="18.75">
      <c r="A327" s="236"/>
      <c r="B327" s="300" t="s">
        <v>142</v>
      </c>
      <c r="C327" s="167"/>
      <c r="D327" s="167"/>
      <c r="E327" s="167"/>
      <c r="F327" s="167"/>
      <c r="G327" s="167"/>
      <c r="H327" s="167"/>
      <c r="I327" s="167"/>
      <c r="J327" s="390" t="s">
        <v>1</v>
      </c>
    </row>
    <row r="328" spans="1:10" ht="19.5" thickBot="1">
      <c r="A328" s="132" t="s">
        <v>51</v>
      </c>
      <c r="B328" s="262" t="s">
        <v>232</v>
      </c>
      <c r="C328" s="365">
        <f aca="true" t="shared" si="14" ref="C328:I328">SUM(C319:C327)</f>
        <v>60000</v>
      </c>
      <c r="D328" s="365">
        <f t="shared" si="14"/>
        <v>25000</v>
      </c>
      <c r="E328" s="365">
        <f t="shared" si="14"/>
        <v>0</v>
      </c>
      <c r="F328" s="365">
        <f t="shared" si="14"/>
        <v>0</v>
      </c>
      <c r="G328" s="365">
        <f t="shared" si="14"/>
        <v>0</v>
      </c>
      <c r="H328" s="365">
        <f t="shared" si="14"/>
        <v>44340</v>
      </c>
      <c r="I328" s="365">
        <f t="shared" si="14"/>
        <v>40660</v>
      </c>
      <c r="J328" s="169"/>
    </row>
    <row r="329" spans="1:9" s="3" customFormat="1" ht="21" thickTop="1">
      <c r="A329" s="38" t="s">
        <v>19</v>
      </c>
      <c r="B329" s="249"/>
      <c r="C329" s="306"/>
      <c r="D329" s="306"/>
      <c r="E329" s="306"/>
      <c r="F329" s="327"/>
      <c r="G329" s="327"/>
      <c r="H329" s="327"/>
      <c r="I329" s="327"/>
    </row>
    <row r="330" spans="1:9" s="3" customFormat="1" ht="18.75">
      <c r="A330" s="231"/>
      <c r="B330" s="249" t="s">
        <v>230</v>
      </c>
      <c r="C330" s="306"/>
      <c r="D330" s="306"/>
      <c r="E330" s="306"/>
      <c r="F330" s="327"/>
      <c r="G330" s="327"/>
      <c r="H330" s="327"/>
      <c r="I330" s="327"/>
    </row>
    <row r="331" spans="1:10" s="40" customFormat="1" ht="16.5">
      <c r="A331" s="400" t="s">
        <v>182</v>
      </c>
      <c r="B331" s="401" t="s">
        <v>54</v>
      </c>
      <c r="C331" s="402" t="s">
        <v>55</v>
      </c>
      <c r="D331" s="307" t="s">
        <v>194</v>
      </c>
      <c r="E331" s="308" t="s">
        <v>196</v>
      </c>
      <c r="F331" s="308" t="s">
        <v>213</v>
      </c>
      <c r="G331" s="308" t="s">
        <v>236</v>
      </c>
      <c r="H331" s="308" t="s">
        <v>197</v>
      </c>
      <c r="I331" s="308" t="s">
        <v>198</v>
      </c>
      <c r="J331" s="407" t="s">
        <v>200</v>
      </c>
    </row>
    <row r="332" spans="1:10" s="40" customFormat="1" ht="18.75" customHeight="1">
      <c r="A332" s="400"/>
      <c r="B332" s="401"/>
      <c r="C332" s="403"/>
      <c r="D332" s="309" t="s">
        <v>195</v>
      </c>
      <c r="E332" s="310" t="s">
        <v>195</v>
      </c>
      <c r="F332" s="310" t="s">
        <v>195</v>
      </c>
      <c r="G332" s="310" t="s">
        <v>195</v>
      </c>
      <c r="H332" s="310" t="s">
        <v>195</v>
      </c>
      <c r="I332" s="310" t="s">
        <v>195</v>
      </c>
      <c r="J332" s="408"/>
    </row>
    <row r="333" spans="1:10" s="40" customFormat="1" ht="16.5">
      <c r="A333" s="400"/>
      <c r="B333" s="401"/>
      <c r="C333" s="404"/>
      <c r="D333" s="311"/>
      <c r="E333" s="312"/>
      <c r="F333" s="312"/>
      <c r="G333" s="312"/>
      <c r="H333" s="312"/>
      <c r="I333" s="312"/>
      <c r="J333" s="409"/>
    </row>
    <row r="334" spans="1:10" s="233" customFormat="1" ht="18.75">
      <c r="A334" s="232">
        <v>1</v>
      </c>
      <c r="B334" s="301" t="s">
        <v>25</v>
      </c>
      <c r="C334" s="224">
        <v>5000</v>
      </c>
      <c r="D334" s="224"/>
      <c r="E334" s="224"/>
      <c r="F334" s="319"/>
      <c r="G334" s="319"/>
      <c r="H334" s="319">
        <v>0</v>
      </c>
      <c r="I334" s="319">
        <v>5000</v>
      </c>
      <c r="J334" s="371" t="s">
        <v>218</v>
      </c>
    </row>
    <row r="335" spans="1:10" s="233" customFormat="1" ht="18.75">
      <c r="A335" s="234"/>
      <c r="B335" s="302"/>
      <c r="C335" s="368"/>
      <c r="D335" s="368"/>
      <c r="E335" s="368"/>
      <c r="F335" s="167"/>
      <c r="G335" s="167"/>
      <c r="H335" s="167"/>
      <c r="I335" s="167"/>
      <c r="J335" s="390" t="s">
        <v>1</v>
      </c>
    </row>
    <row r="336" spans="1:10" s="233" customFormat="1" ht="18.75">
      <c r="A336" s="232">
        <v>2</v>
      </c>
      <c r="B336" s="301" t="s">
        <v>26</v>
      </c>
      <c r="C336" s="224">
        <v>5000</v>
      </c>
      <c r="D336" s="224"/>
      <c r="E336" s="224"/>
      <c r="F336" s="319"/>
      <c r="G336" s="319"/>
      <c r="H336" s="319">
        <v>0</v>
      </c>
      <c r="I336" s="319">
        <v>5000</v>
      </c>
      <c r="J336" s="371" t="s">
        <v>218</v>
      </c>
    </row>
    <row r="337" spans="1:10" s="233" customFormat="1" ht="18.75">
      <c r="A337" s="146"/>
      <c r="B337" s="303"/>
      <c r="C337" s="368"/>
      <c r="D337" s="368"/>
      <c r="E337" s="368"/>
      <c r="F337" s="167"/>
      <c r="G337" s="167"/>
      <c r="H337" s="167"/>
      <c r="I337" s="167"/>
      <c r="J337" s="390" t="s">
        <v>1</v>
      </c>
    </row>
    <row r="338" spans="1:10" s="3" customFormat="1" ht="19.5" thickBot="1">
      <c r="A338" s="143" t="s">
        <v>51</v>
      </c>
      <c r="B338" s="272" t="s">
        <v>226</v>
      </c>
      <c r="C338" s="365">
        <f aca="true" t="shared" si="15" ref="C338:I338">SUM(C331:C337)</f>
        <v>10000</v>
      </c>
      <c r="D338" s="365">
        <f t="shared" si="15"/>
        <v>0</v>
      </c>
      <c r="E338" s="365">
        <f t="shared" si="15"/>
        <v>0</v>
      </c>
      <c r="F338" s="365">
        <f t="shared" si="15"/>
        <v>0</v>
      </c>
      <c r="G338" s="365">
        <f t="shared" si="15"/>
        <v>0</v>
      </c>
      <c r="H338" s="365">
        <f t="shared" si="15"/>
        <v>0</v>
      </c>
      <c r="I338" s="365">
        <f t="shared" si="15"/>
        <v>10000</v>
      </c>
      <c r="J338" s="223"/>
    </row>
    <row r="339" spans="1:10" s="3" customFormat="1" ht="19.5" thickTop="1">
      <c r="A339" s="77"/>
      <c r="B339" s="384"/>
      <c r="C339" s="327"/>
      <c r="D339" s="327"/>
      <c r="E339" s="327"/>
      <c r="F339" s="327"/>
      <c r="G339" s="327"/>
      <c r="H339" s="327"/>
      <c r="I339" s="327"/>
      <c r="J339" s="180"/>
    </row>
    <row r="340" spans="1:10" s="3" customFormat="1" ht="18.75">
      <c r="A340" s="77"/>
      <c r="B340" s="384"/>
      <c r="C340" s="327"/>
      <c r="D340" s="327"/>
      <c r="E340" s="327"/>
      <c r="F340" s="327"/>
      <c r="G340" s="327"/>
      <c r="H340" s="327"/>
      <c r="I340" s="327"/>
      <c r="J340" s="180"/>
    </row>
    <row r="341" spans="1:10" s="3" customFormat="1" ht="18.75">
      <c r="A341" s="77"/>
      <c r="B341" s="384"/>
      <c r="C341" s="327"/>
      <c r="D341" s="327"/>
      <c r="E341" s="327"/>
      <c r="F341" s="327"/>
      <c r="G341" s="327"/>
      <c r="H341" s="327"/>
      <c r="I341" s="327"/>
      <c r="J341" s="180"/>
    </row>
    <row r="342" spans="1:9" s="3" customFormat="1" ht="20.25">
      <c r="A342" s="38" t="s">
        <v>19</v>
      </c>
      <c r="B342" s="249"/>
      <c r="C342" s="306"/>
      <c r="D342" s="306"/>
      <c r="E342" s="306"/>
      <c r="F342" s="327"/>
      <c r="G342" s="327"/>
      <c r="H342" s="327"/>
      <c r="I342" s="327"/>
    </row>
    <row r="343" spans="1:9" s="3" customFormat="1" ht="20.25">
      <c r="A343" s="39"/>
      <c r="B343" s="249" t="s">
        <v>231</v>
      </c>
      <c r="C343" s="306"/>
      <c r="D343" s="306"/>
      <c r="E343" s="306"/>
      <c r="F343" s="327"/>
      <c r="G343" s="327"/>
      <c r="H343" s="327"/>
      <c r="I343" s="327"/>
    </row>
    <row r="344" spans="1:10" s="40" customFormat="1" ht="16.5">
      <c r="A344" s="400" t="s">
        <v>182</v>
      </c>
      <c r="B344" s="401" t="s">
        <v>54</v>
      </c>
      <c r="C344" s="402" t="s">
        <v>55</v>
      </c>
      <c r="D344" s="307" t="s">
        <v>194</v>
      </c>
      <c r="E344" s="308" t="s">
        <v>196</v>
      </c>
      <c r="F344" s="308" t="s">
        <v>213</v>
      </c>
      <c r="G344" s="308" t="s">
        <v>236</v>
      </c>
      <c r="H344" s="308" t="s">
        <v>197</v>
      </c>
      <c r="I344" s="308" t="s">
        <v>198</v>
      </c>
      <c r="J344" s="407" t="s">
        <v>200</v>
      </c>
    </row>
    <row r="345" spans="1:10" s="40" customFormat="1" ht="18.75" customHeight="1">
      <c r="A345" s="400"/>
      <c r="B345" s="401"/>
      <c r="C345" s="403"/>
      <c r="D345" s="309" t="s">
        <v>195</v>
      </c>
      <c r="E345" s="310" t="s">
        <v>195</v>
      </c>
      <c r="F345" s="310" t="s">
        <v>195</v>
      </c>
      <c r="G345" s="310" t="s">
        <v>195</v>
      </c>
      <c r="H345" s="310" t="s">
        <v>195</v>
      </c>
      <c r="I345" s="310" t="s">
        <v>195</v>
      </c>
      <c r="J345" s="408"/>
    </row>
    <row r="346" spans="1:10" s="40" customFormat="1" ht="16.5">
      <c r="A346" s="400"/>
      <c r="B346" s="401"/>
      <c r="C346" s="404"/>
      <c r="D346" s="311"/>
      <c r="E346" s="312"/>
      <c r="F346" s="312"/>
      <c r="G346" s="312"/>
      <c r="H346" s="312"/>
      <c r="I346" s="312"/>
      <c r="J346" s="409"/>
    </row>
    <row r="347" spans="1:10" ht="18.75">
      <c r="A347" s="52">
        <v>1</v>
      </c>
      <c r="B347" s="268" t="s">
        <v>44</v>
      </c>
      <c r="C347" s="325">
        <v>10000</v>
      </c>
      <c r="D347" s="152">
        <v>11000</v>
      </c>
      <c r="E347" s="314"/>
      <c r="F347" s="160"/>
      <c r="G347" s="160"/>
      <c r="H347" s="160">
        <v>20300</v>
      </c>
      <c r="I347" s="160">
        <v>700</v>
      </c>
      <c r="J347" s="22"/>
    </row>
    <row r="348" spans="1:10" ht="18.75">
      <c r="A348" s="30"/>
      <c r="B348" s="270" t="s">
        <v>45</v>
      </c>
      <c r="C348" s="333"/>
      <c r="D348" s="333"/>
      <c r="E348" s="313"/>
      <c r="F348" s="313"/>
      <c r="G348" s="313"/>
      <c r="H348" s="313"/>
      <c r="I348" s="313"/>
      <c r="J348" s="9"/>
    </row>
    <row r="349" spans="1:10" s="233" customFormat="1" ht="18.75">
      <c r="A349" s="232">
        <v>2</v>
      </c>
      <c r="B349" s="304" t="s">
        <v>29</v>
      </c>
      <c r="C349" s="224">
        <v>5000</v>
      </c>
      <c r="D349" s="155"/>
      <c r="E349" s="224"/>
      <c r="F349" s="346"/>
      <c r="G349" s="346"/>
      <c r="H349" s="346">
        <v>0</v>
      </c>
      <c r="I349" s="346">
        <v>5000</v>
      </c>
      <c r="J349" s="237" t="s">
        <v>233</v>
      </c>
    </row>
    <row r="350" spans="1:10" s="3" customFormat="1" ht="18.75">
      <c r="A350" s="59">
        <v>3</v>
      </c>
      <c r="B350" s="286" t="s">
        <v>42</v>
      </c>
      <c r="C350" s="152">
        <v>25540</v>
      </c>
      <c r="D350" s="152"/>
      <c r="E350" s="218"/>
      <c r="F350" s="313"/>
      <c r="G350" s="313"/>
      <c r="H350" s="313">
        <v>25440</v>
      </c>
      <c r="I350" s="313">
        <v>100</v>
      </c>
      <c r="J350" s="9"/>
    </row>
    <row r="351" spans="1:10" s="3" customFormat="1" ht="18.75">
      <c r="A351" s="428"/>
      <c r="B351" s="287" t="s">
        <v>43</v>
      </c>
      <c r="C351" s="352"/>
      <c r="D351" s="352"/>
      <c r="E351" s="429"/>
      <c r="F351" s="352"/>
      <c r="G351" s="352"/>
      <c r="H351" s="352"/>
      <c r="I351" s="352"/>
      <c r="J351" s="55"/>
    </row>
    <row r="352" spans="1:10" s="3" customFormat="1" ht="18.75">
      <c r="A352" s="21">
        <v>4</v>
      </c>
      <c r="B352" s="431" t="s">
        <v>265</v>
      </c>
      <c r="C352" s="160">
        <v>20000</v>
      </c>
      <c r="D352" s="160"/>
      <c r="E352" s="160"/>
      <c r="F352" s="160"/>
      <c r="G352" s="160"/>
      <c r="H352" s="160">
        <v>20000</v>
      </c>
      <c r="I352" s="160">
        <v>0</v>
      </c>
      <c r="J352" s="22"/>
    </row>
    <row r="353" spans="1:10" s="3" customFormat="1" ht="18.75">
      <c r="A353" s="5"/>
      <c r="B353" s="432" t="s">
        <v>266</v>
      </c>
      <c r="C353" s="228"/>
      <c r="D353" s="228"/>
      <c r="E353" s="228"/>
      <c r="F353" s="228"/>
      <c r="G353" s="228"/>
      <c r="H353" s="228"/>
      <c r="I353" s="228"/>
      <c r="J353" s="7"/>
    </row>
    <row r="354" spans="1:10" s="3" customFormat="1" ht="19.5" thickBot="1">
      <c r="A354" s="143" t="s">
        <v>51</v>
      </c>
      <c r="B354" s="272" t="s">
        <v>267</v>
      </c>
      <c r="C354" s="365">
        <f>SUM(C347:C352)</f>
        <v>60540</v>
      </c>
      <c r="D354" s="365">
        <f aca="true" t="shared" si="16" ref="C354:I354">SUM(D347:D351)</f>
        <v>11000</v>
      </c>
      <c r="E354" s="365">
        <f t="shared" si="16"/>
        <v>0</v>
      </c>
      <c r="F354" s="365">
        <f t="shared" si="16"/>
        <v>0</v>
      </c>
      <c r="G354" s="365">
        <f t="shared" si="16"/>
        <v>0</v>
      </c>
      <c r="H354" s="365">
        <f>SUM(H347:H352)</f>
        <v>65740</v>
      </c>
      <c r="I354" s="365">
        <f>SUM(I347:I352)</f>
        <v>5800</v>
      </c>
      <c r="J354" s="430"/>
    </row>
    <row r="355" spans="1:5" ht="19.5" thickTop="1">
      <c r="A355" s="4"/>
      <c r="B355" s="305"/>
      <c r="C355" s="327"/>
      <c r="D355" s="327"/>
      <c r="E355" s="327"/>
    </row>
    <row r="356" spans="1:10" s="40" customFormat="1" ht="16.5">
      <c r="A356" s="42"/>
      <c r="B356" s="249"/>
      <c r="C356" s="306"/>
      <c r="D356" s="306"/>
      <c r="E356" s="306"/>
      <c r="F356" s="306"/>
      <c r="G356" s="306"/>
      <c r="H356" s="306"/>
      <c r="I356" s="306"/>
      <c r="J356" s="147"/>
    </row>
    <row r="357" spans="1:10" s="40" customFormat="1" ht="16.5">
      <c r="A357" s="42"/>
      <c r="B357" s="249"/>
      <c r="C357" s="306"/>
      <c r="D357" s="306"/>
      <c r="E357" s="306"/>
      <c r="F357" s="306"/>
      <c r="G357" s="306"/>
      <c r="H357" s="306"/>
      <c r="I357" s="306"/>
      <c r="J357" s="147"/>
    </row>
    <row r="358" spans="1:10" s="40" customFormat="1" ht="16.5">
      <c r="A358" s="42"/>
      <c r="B358" s="249"/>
      <c r="C358" s="306"/>
      <c r="D358" s="306"/>
      <c r="E358" s="306"/>
      <c r="F358" s="306"/>
      <c r="G358" s="306"/>
      <c r="H358" s="306"/>
      <c r="I358" s="306"/>
      <c r="J358" s="147"/>
    </row>
    <row r="359" spans="1:10" s="40" customFormat="1" ht="16.5">
      <c r="A359" s="42"/>
      <c r="B359" s="249"/>
      <c r="C359" s="306"/>
      <c r="D359" s="306"/>
      <c r="E359" s="306"/>
      <c r="F359" s="306"/>
      <c r="G359" s="306"/>
      <c r="H359" s="306"/>
      <c r="I359" s="306"/>
      <c r="J359" s="147"/>
    </row>
    <row r="360" spans="1:10" s="40" customFormat="1" ht="16.5">
      <c r="A360" s="42"/>
      <c r="B360" s="249"/>
      <c r="C360" s="306"/>
      <c r="D360" s="306"/>
      <c r="E360" s="306"/>
      <c r="F360" s="306"/>
      <c r="G360" s="306"/>
      <c r="H360" s="306"/>
      <c r="I360" s="306"/>
      <c r="J360" s="147"/>
    </row>
    <row r="361" spans="1:10" s="40" customFormat="1" ht="16.5">
      <c r="A361" s="42"/>
      <c r="B361" s="249"/>
      <c r="C361" s="306"/>
      <c r="D361" s="306"/>
      <c r="E361" s="306"/>
      <c r="F361" s="306"/>
      <c r="G361" s="306"/>
      <c r="H361" s="306"/>
      <c r="I361" s="306"/>
      <c r="J361" s="147"/>
    </row>
    <row r="362" spans="1:10" s="40" customFormat="1" ht="16.5">
      <c r="A362" s="42"/>
      <c r="B362" s="249"/>
      <c r="C362" s="306"/>
      <c r="D362" s="306"/>
      <c r="E362" s="306"/>
      <c r="F362" s="306"/>
      <c r="G362" s="306"/>
      <c r="H362" s="306"/>
      <c r="I362" s="306"/>
      <c r="J362" s="147"/>
    </row>
    <row r="363" spans="1:10" s="40" customFormat="1" ht="16.5">
      <c r="A363" s="42"/>
      <c r="B363" s="249"/>
      <c r="C363" s="306"/>
      <c r="D363" s="306"/>
      <c r="E363" s="306"/>
      <c r="F363" s="306"/>
      <c r="G363" s="306"/>
      <c r="H363" s="306"/>
      <c r="I363" s="306"/>
      <c r="J363" s="147"/>
    </row>
    <row r="364" spans="1:10" s="40" customFormat="1" ht="16.5">
      <c r="A364" s="42"/>
      <c r="B364" s="249"/>
      <c r="C364" s="306"/>
      <c r="D364" s="306"/>
      <c r="E364" s="306"/>
      <c r="F364" s="306"/>
      <c r="G364" s="306"/>
      <c r="H364" s="306"/>
      <c r="I364" s="306"/>
      <c r="J364" s="147"/>
    </row>
    <row r="365" spans="1:10" s="40" customFormat="1" ht="16.5">
      <c r="A365" s="42"/>
      <c r="B365" s="249"/>
      <c r="C365" s="306"/>
      <c r="D365" s="306"/>
      <c r="E365" s="306"/>
      <c r="F365" s="306"/>
      <c r="G365" s="306"/>
      <c r="H365" s="306"/>
      <c r="I365" s="306"/>
      <c r="J365" s="147"/>
    </row>
    <row r="366" spans="1:10" s="40" customFormat="1" ht="16.5">
      <c r="A366" s="42"/>
      <c r="B366" s="249"/>
      <c r="C366" s="306"/>
      <c r="D366" s="306"/>
      <c r="E366" s="306"/>
      <c r="F366" s="306"/>
      <c r="G366" s="306"/>
      <c r="H366" s="306"/>
      <c r="I366" s="306"/>
      <c r="J366" s="147"/>
    </row>
    <row r="367" spans="1:10" s="40" customFormat="1" ht="16.5">
      <c r="A367" s="42"/>
      <c r="B367" s="249"/>
      <c r="C367" s="306"/>
      <c r="D367" s="306"/>
      <c r="E367" s="306"/>
      <c r="F367" s="306"/>
      <c r="G367" s="306"/>
      <c r="H367" s="306"/>
      <c r="I367" s="306"/>
      <c r="J367" s="147"/>
    </row>
    <row r="368" spans="1:10" s="40" customFormat="1" ht="16.5">
      <c r="A368" s="42"/>
      <c r="B368" s="249"/>
      <c r="C368" s="306"/>
      <c r="D368" s="306"/>
      <c r="E368" s="306"/>
      <c r="F368" s="306"/>
      <c r="G368" s="306"/>
      <c r="H368" s="306"/>
      <c r="I368" s="306"/>
      <c r="J368" s="147"/>
    </row>
    <row r="369" spans="1:10" s="40" customFormat="1" ht="16.5">
      <c r="A369" s="42"/>
      <c r="B369" s="249"/>
      <c r="C369" s="306"/>
      <c r="D369" s="306"/>
      <c r="E369" s="306"/>
      <c r="F369" s="306"/>
      <c r="G369" s="306"/>
      <c r="H369" s="306"/>
      <c r="I369" s="306"/>
      <c r="J369" s="147"/>
    </row>
    <row r="370" spans="1:10" s="40" customFormat="1" ht="16.5">
      <c r="A370" s="42"/>
      <c r="B370" s="249"/>
      <c r="C370" s="306"/>
      <c r="D370" s="306"/>
      <c r="E370" s="306"/>
      <c r="F370" s="306"/>
      <c r="G370" s="306"/>
      <c r="H370" s="306"/>
      <c r="I370" s="306"/>
      <c r="J370" s="147"/>
    </row>
    <row r="371" spans="1:10" s="40" customFormat="1" ht="16.5">
      <c r="A371" s="42"/>
      <c r="B371" s="249"/>
      <c r="C371" s="306"/>
      <c r="D371" s="306"/>
      <c r="E371" s="306"/>
      <c r="F371" s="306"/>
      <c r="G371" s="306"/>
      <c r="H371" s="306"/>
      <c r="I371" s="306"/>
      <c r="J371" s="147"/>
    </row>
    <row r="372" spans="1:10" s="40" customFormat="1" ht="16.5">
      <c r="A372" s="42"/>
      <c r="B372" s="249"/>
      <c r="C372" s="306"/>
      <c r="D372" s="306"/>
      <c r="E372" s="306"/>
      <c r="F372" s="306"/>
      <c r="G372" s="306"/>
      <c r="H372" s="306"/>
      <c r="I372" s="306"/>
      <c r="J372" s="147"/>
    </row>
    <row r="373" spans="1:10" s="40" customFormat="1" ht="16.5">
      <c r="A373" s="42"/>
      <c r="B373" s="249"/>
      <c r="C373" s="306"/>
      <c r="D373" s="306"/>
      <c r="E373" s="306"/>
      <c r="F373" s="306"/>
      <c r="G373" s="306"/>
      <c r="H373" s="306"/>
      <c r="I373" s="306"/>
      <c r="J373" s="147"/>
    </row>
    <row r="374" spans="1:10" s="40" customFormat="1" ht="16.5">
      <c r="A374" s="42"/>
      <c r="B374" s="249"/>
      <c r="C374" s="306"/>
      <c r="D374" s="306"/>
      <c r="E374" s="306"/>
      <c r="F374" s="306"/>
      <c r="G374" s="306"/>
      <c r="H374" s="306"/>
      <c r="I374" s="306"/>
      <c r="J374" s="147"/>
    </row>
    <row r="375" spans="1:10" s="40" customFormat="1" ht="16.5">
      <c r="A375" s="42"/>
      <c r="B375" s="249"/>
      <c r="C375" s="306"/>
      <c r="D375" s="306"/>
      <c r="E375" s="306"/>
      <c r="F375" s="306"/>
      <c r="G375" s="306"/>
      <c r="H375" s="306"/>
      <c r="I375" s="306"/>
      <c r="J375" s="147"/>
    </row>
    <row r="376" spans="1:10" s="40" customFormat="1" ht="16.5">
      <c r="A376" s="42"/>
      <c r="B376" s="249"/>
      <c r="C376" s="306"/>
      <c r="D376" s="306"/>
      <c r="E376" s="306"/>
      <c r="F376" s="306"/>
      <c r="G376" s="306"/>
      <c r="H376" s="306"/>
      <c r="I376" s="306"/>
      <c r="J376" s="147"/>
    </row>
    <row r="377" spans="1:10" s="40" customFormat="1" ht="16.5">
      <c r="A377" s="42"/>
      <c r="B377" s="249"/>
      <c r="C377" s="306"/>
      <c r="D377" s="306"/>
      <c r="E377" s="306"/>
      <c r="F377" s="306"/>
      <c r="G377" s="306"/>
      <c r="H377" s="306"/>
      <c r="I377" s="306"/>
      <c r="J377" s="147"/>
    </row>
    <row r="378" spans="1:10" s="40" customFormat="1" ht="16.5">
      <c r="A378" s="42"/>
      <c r="B378" s="249"/>
      <c r="C378" s="306"/>
      <c r="D378" s="306"/>
      <c r="E378" s="306"/>
      <c r="F378" s="306"/>
      <c r="G378" s="306"/>
      <c r="H378" s="306"/>
      <c r="I378" s="306"/>
      <c r="J378" s="147"/>
    </row>
    <row r="379" spans="1:10" s="40" customFormat="1" ht="16.5">
      <c r="A379" s="42"/>
      <c r="B379" s="249"/>
      <c r="C379" s="306"/>
      <c r="D379" s="306"/>
      <c r="E379" s="306"/>
      <c r="F379" s="306"/>
      <c r="G379" s="306"/>
      <c r="H379" s="306"/>
      <c r="I379" s="306"/>
      <c r="J379" s="147"/>
    </row>
    <row r="380" spans="1:10" s="40" customFormat="1" ht="16.5">
      <c r="A380" s="42"/>
      <c r="B380" s="249"/>
      <c r="C380" s="306"/>
      <c r="D380" s="306"/>
      <c r="E380" s="306"/>
      <c r="F380" s="306"/>
      <c r="G380" s="306"/>
      <c r="H380" s="306"/>
      <c r="I380" s="306"/>
      <c r="J380" s="147"/>
    </row>
    <row r="381" spans="1:10" s="40" customFormat="1" ht="16.5">
      <c r="A381" s="42"/>
      <c r="B381" s="249"/>
      <c r="C381" s="306"/>
      <c r="D381" s="306"/>
      <c r="E381" s="306"/>
      <c r="F381" s="306"/>
      <c r="G381" s="306"/>
      <c r="H381" s="306"/>
      <c r="I381" s="306"/>
      <c r="J381" s="147"/>
    </row>
    <row r="382" spans="1:10" s="40" customFormat="1" ht="16.5">
      <c r="A382" s="42"/>
      <c r="B382" s="249"/>
      <c r="C382" s="306"/>
      <c r="D382" s="306"/>
      <c r="E382" s="306"/>
      <c r="F382" s="306"/>
      <c r="G382" s="306"/>
      <c r="H382" s="306"/>
      <c r="I382" s="306"/>
      <c r="J382" s="147"/>
    </row>
    <row r="383" spans="1:10" s="40" customFormat="1" ht="16.5">
      <c r="A383" s="42"/>
      <c r="B383" s="249"/>
      <c r="C383" s="306"/>
      <c r="D383" s="306"/>
      <c r="E383" s="306"/>
      <c r="F383" s="306"/>
      <c r="G383" s="306"/>
      <c r="H383" s="306"/>
      <c r="I383" s="306"/>
      <c r="J383" s="147"/>
    </row>
    <row r="384" spans="1:10" s="40" customFormat="1" ht="16.5">
      <c r="A384" s="42"/>
      <c r="B384" s="249"/>
      <c r="C384" s="306"/>
      <c r="D384" s="306"/>
      <c r="E384" s="306"/>
      <c r="F384" s="306"/>
      <c r="G384" s="306"/>
      <c r="H384" s="306"/>
      <c r="I384" s="306"/>
      <c r="J384" s="147"/>
    </row>
    <row r="385" spans="1:10" s="40" customFormat="1" ht="16.5">
      <c r="A385" s="42"/>
      <c r="B385" s="249"/>
      <c r="C385" s="306"/>
      <c r="D385" s="306"/>
      <c r="E385" s="306"/>
      <c r="F385" s="306"/>
      <c r="G385" s="306"/>
      <c r="H385" s="306"/>
      <c r="I385" s="306"/>
      <c r="J385" s="147"/>
    </row>
    <row r="386" spans="1:10" s="40" customFormat="1" ht="16.5">
      <c r="A386" s="42"/>
      <c r="B386" s="249"/>
      <c r="C386" s="306"/>
      <c r="D386" s="306"/>
      <c r="E386" s="306"/>
      <c r="F386" s="306"/>
      <c r="G386" s="306"/>
      <c r="H386" s="306"/>
      <c r="I386" s="306"/>
      <c r="J386" s="147"/>
    </row>
    <row r="387" spans="1:10" s="40" customFormat="1" ht="16.5">
      <c r="A387" s="42"/>
      <c r="B387" s="249"/>
      <c r="C387" s="306"/>
      <c r="D387" s="306"/>
      <c r="E387" s="306"/>
      <c r="F387" s="306"/>
      <c r="G387" s="306"/>
      <c r="H387" s="306"/>
      <c r="I387" s="306"/>
      <c r="J387" s="147"/>
    </row>
    <row r="388" spans="1:10" s="40" customFormat="1" ht="16.5">
      <c r="A388" s="42"/>
      <c r="B388" s="249"/>
      <c r="C388" s="306"/>
      <c r="D388" s="306"/>
      <c r="E388" s="306"/>
      <c r="F388" s="306"/>
      <c r="G388" s="306"/>
      <c r="H388" s="306"/>
      <c r="I388" s="306"/>
      <c r="J388" s="147"/>
    </row>
    <row r="389" spans="1:10" s="40" customFormat="1" ht="16.5">
      <c r="A389" s="42"/>
      <c r="B389" s="249"/>
      <c r="C389" s="306"/>
      <c r="D389" s="306"/>
      <c r="E389" s="306"/>
      <c r="F389" s="306"/>
      <c r="G389" s="306"/>
      <c r="H389" s="306"/>
      <c r="I389" s="306"/>
      <c r="J389" s="147"/>
    </row>
    <row r="390" spans="1:10" s="40" customFormat="1" ht="16.5">
      <c r="A390" s="42"/>
      <c r="B390" s="249"/>
      <c r="C390" s="306"/>
      <c r="D390" s="306"/>
      <c r="E390" s="306"/>
      <c r="F390" s="306"/>
      <c r="G390" s="306"/>
      <c r="H390" s="306"/>
      <c r="I390" s="306"/>
      <c r="J390" s="147"/>
    </row>
    <row r="391" spans="1:10" s="40" customFormat="1" ht="16.5">
      <c r="A391" s="42"/>
      <c r="B391" s="249"/>
      <c r="C391" s="306"/>
      <c r="D391" s="306"/>
      <c r="E391" s="306"/>
      <c r="F391" s="306"/>
      <c r="G391" s="306"/>
      <c r="H391" s="306"/>
      <c r="I391" s="306"/>
      <c r="J391" s="147"/>
    </row>
    <row r="392" spans="1:10" s="40" customFormat="1" ht="16.5">
      <c r="A392" s="42"/>
      <c r="B392" s="249"/>
      <c r="C392" s="306"/>
      <c r="D392" s="306"/>
      <c r="E392" s="306"/>
      <c r="F392" s="306"/>
      <c r="G392" s="306"/>
      <c r="H392" s="306"/>
      <c r="I392" s="306"/>
      <c r="J392" s="147"/>
    </row>
    <row r="393" spans="1:10" s="40" customFormat="1" ht="16.5">
      <c r="A393" s="42"/>
      <c r="B393" s="249"/>
      <c r="C393" s="306"/>
      <c r="D393" s="306"/>
      <c r="E393" s="306"/>
      <c r="F393" s="306"/>
      <c r="G393" s="306"/>
      <c r="H393" s="306"/>
      <c r="I393" s="306"/>
      <c r="J393" s="147"/>
    </row>
    <row r="394" spans="1:10" s="40" customFormat="1" ht="16.5">
      <c r="A394" s="42"/>
      <c r="B394" s="249"/>
      <c r="C394" s="306"/>
      <c r="D394" s="306"/>
      <c r="E394" s="306"/>
      <c r="F394" s="306"/>
      <c r="G394" s="306"/>
      <c r="H394" s="306"/>
      <c r="I394" s="306"/>
      <c r="J394" s="147"/>
    </row>
    <row r="395" spans="1:10" s="40" customFormat="1" ht="16.5">
      <c r="A395" s="42"/>
      <c r="B395" s="249"/>
      <c r="C395" s="306"/>
      <c r="D395" s="306"/>
      <c r="E395" s="306"/>
      <c r="F395" s="306"/>
      <c r="G395" s="306"/>
      <c r="H395" s="306"/>
      <c r="I395" s="306"/>
      <c r="J395" s="147"/>
    </row>
    <row r="396" spans="1:10" s="40" customFormat="1" ht="16.5">
      <c r="A396" s="42"/>
      <c r="B396" s="249"/>
      <c r="C396" s="306"/>
      <c r="D396" s="306"/>
      <c r="E396" s="306"/>
      <c r="F396" s="306"/>
      <c r="G396" s="306"/>
      <c r="H396" s="306"/>
      <c r="I396" s="306"/>
      <c r="J396" s="147"/>
    </row>
    <row r="397" spans="1:10" s="40" customFormat="1" ht="16.5">
      <c r="A397" s="42"/>
      <c r="B397" s="249"/>
      <c r="C397" s="306"/>
      <c r="D397" s="306"/>
      <c r="E397" s="306"/>
      <c r="F397" s="306"/>
      <c r="G397" s="306"/>
      <c r="H397" s="306"/>
      <c r="I397" s="306"/>
      <c r="J397" s="147"/>
    </row>
    <row r="398" spans="1:10" s="40" customFormat="1" ht="16.5">
      <c r="A398" s="42"/>
      <c r="B398" s="249"/>
      <c r="C398" s="306"/>
      <c r="D398" s="306"/>
      <c r="E398" s="306"/>
      <c r="F398" s="306"/>
      <c r="G398" s="306"/>
      <c r="H398" s="306"/>
      <c r="I398" s="306"/>
      <c r="J398" s="147"/>
    </row>
    <row r="399" spans="1:10" s="40" customFormat="1" ht="16.5">
      <c r="A399" s="42"/>
      <c r="B399" s="249"/>
      <c r="C399" s="306"/>
      <c r="D399" s="306"/>
      <c r="E399" s="306"/>
      <c r="F399" s="306"/>
      <c r="G399" s="306"/>
      <c r="H399" s="306"/>
      <c r="I399" s="306"/>
      <c r="J399" s="147"/>
    </row>
    <row r="400" spans="1:10" s="40" customFormat="1" ht="16.5">
      <c r="A400" s="42"/>
      <c r="B400" s="249"/>
      <c r="C400" s="306"/>
      <c r="D400" s="306"/>
      <c r="E400" s="306"/>
      <c r="F400" s="306"/>
      <c r="G400" s="306"/>
      <c r="H400" s="306"/>
      <c r="I400" s="306"/>
      <c r="J400" s="147"/>
    </row>
    <row r="401" spans="1:10" s="40" customFormat="1" ht="16.5">
      <c r="A401" s="42"/>
      <c r="B401" s="249"/>
      <c r="C401" s="306"/>
      <c r="D401" s="306"/>
      <c r="E401" s="306"/>
      <c r="F401" s="306"/>
      <c r="G401" s="306"/>
      <c r="H401" s="306"/>
      <c r="I401" s="306"/>
      <c r="J401" s="147"/>
    </row>
    <row r="402" spans="1:10" s="40" customFormat="1" ht="16.5">
      <c r="A402" s="42"/>
      <c r="B402" s="249"/>
      <c r="C402" s="306"/>
      <c r="D402" s="306"/>
      <c r="E402" s="306"/>
      <c r="F402" s="306"/>
      <c r="G402" s="306"/>
      <c r="H402" s="306"/>
      <c r="I402" s="306"/>
      <c r="J402" s="147"/>
    </row>
    <row r="403" spans="1:10" s="40" customFormat="1" ht="16.5">
      <c r="A403" s="42"/>
      <c r="B403" s="249"/>
      <c r="C403" s="306"/>
      <c r="D403" s="306"/>
      <c r="E403" s="306"/>
      <c r="F403" s="306"/>
      <c r="G403" s="306"/>
      <c r="H403" s="306"/>
      <c r="I403" s="306"/>
      <c r="J403" s="147"/>
    </row>
    <row r="404" spans="1:10" s="40" customFormat="1" ht="16.5">
      <c r="A404" s="42"/>
      <c r="B404" s="249"/>
      <c r="C404" s="306"/>
      <c r="D404" s="306"/>
      <c r="E404" s="306"/>
      <c r="F404" s="306"/>
      <c r="G404" s="306"/>
      <c r="H404" s="306"/>
      <c r="I404" s="306"/>
      <c r="J404" s="147"/>
    </row>
    <row r="405" spans="1:10" s="40" customFormat="1" ht="16.5">
      <c r="A405" s="42"/>
      <c r="B405" s="249"/>
      <c r="C405" s="306"/>
      <c r="D405" s="306"/>
      <c r="E405" s="306"/>
      <c r="F405" s="306"/>
      <c r="G405" s="306"/>
      <c r="H405" s="306"/>
      <c r="I405" s="306"/>
      <c r="J405" s="147"/>
    </row>
    <row r="406" spans="1:10" s="40" customFormat="1" ht="16.5">
      <c r="A406" s="42"/>
      <c r="B406" s="249"/>
      <c r="C406" s="306"/>
      <c r="D406" s="306"/>
      <c r="E406" s="306"/>
      <c r="F406" s="306"/>
      <c r="G406" s="306"/>
      <c r="H406" s="306"/>
      <c r="I406" s="306"/>
      <c r="J406" s="147"/>
    </row>
    <row r="407" spans="1:10" s="40" customFormat="1" ht="16.5">
      <c r="A407" s="42"/>
      <c r="B407" s="249"/>
      <c r="C407" s="306"/>
      <c r="D407" s="306"/>
      <c r="E407" s="306"/>
      <c r="F407" s="306"/>
      <c r="G407" s="306"/>
      <c r="H407" s="306"/>
      <c r="I407" s="306"/>
      <c r="J407" s="147"/>
    </row>
    <row r="408" spans="1:10" s="40" customFormat="1" ht="16.5">
      <c r="A408" s="42"/>
      <c r="B408" s="249"/>
      <c r="C408" s="306"/>
      <c r="D408" s="306"/>
      <c r="E408" s="306"/>
      <c r="F408" s="306"/>
      <c r="G408" s="306"/>
      <c r="H408" s="306"/>
      <c r="I408" s="306"/>
      <c r="J408" s="147"/>
    </row>
    <row r="409" spans="1:10" s="40" customFormat="1" ht="16.5">
      <c r="A409" s="42"/>
      <c r="B409" s="249"/>
      <c r="C409" s="306"/>
      <c r="D409" s="306"/>
      <c r="E409" s="306"/>
      <c r="F409" s="306"/>
      <c r="G409" s="306"/>
      <c r="H409" s="306"/>
      <c r="I409" s="306"/>
      <c r="J409" s="147"/>
    </row>
    <row r="410" spans="1:10" s="40" customFormat="1" ht="16.5">
      <c r="A410" s="42"/>
      <c r="B410" s="249"/>
      <c r="C410" s="306"/>
      <c r="D410" s="306"/>
      <c r="E410" s="306"/>
      <c r="F410" s="306"/>
      <c r="G410" s="306"/>
      <c r="H410" s="306"/>
      <c r="I410" s="306"/>
      <c r="J410" s="147"/>
    </row>
    <row r="411" spans="1:10" s="40" customFormat="1" ht="16.5">
      <c r="A411" s="42"/>
      <c r="B411" s="249"/>
      <c r="C411" s="306"/>
      <c r="D411" s="306"/>
      <c r="E411" s="306"/>
      <c r="F411" s="306"/>
      <c r="G411" s="306"/>
      <c r="H411" s="306"/>
      <c r="I411" s="306"/>
      <c r="J411" s="147"/>
    </row>
    <row r="412" spans="1:10" s="40" customFormat="1" ht="16.5">
      <c r="A412" s="42"/>
      <c r="B412" s="249"/>
      <c r="C412" s="306"/>
      <c r="D412" s="306"/>
      <c r="E412" s="306"/>
      <c r="F412" s="306"/>
      <c r="G412" s="306"/>
      <c r="H412" s="306"/>
      <c r="I412" s="306"/>
      <c r="J412" s="147"/>
    </row>
    <row r="413" spans="1:10" s="40" customFormat="1" ht="16.5">
      <c r="A413" s="42"/>
      <c r="B413" s="249"/>
      <c r="C413" s="306"/>
      <c r="D413" s="306"/>
      <c r="E413" s="306"/>
      <c r="F413" s="306"/>
      <c r="G413" s="306"/>
      <c r="H413" s="306"/>
      <c r="I413" s="306"/>
      <c r="J413" s="147"/>
    </row>
    <row r="414" spans="1:10" s="40" customFormat="1" ht="16.5">
      <c r="A414" s="42"/>
      <c r="B414" s="249"/>
      <c r="C414" s="306"/>
      <c r="D414" s="306"/>
      <c r="E414" s="306"/>
      <c r="F414" s="306"/>
      <c r="G414" s="306"/>
      <c r="H414" s="306"/>
      <c r="I414" s="306"/>
      <c r="J414" s="147"/>
    </row>
    <row r="415" spans="1:10" s="40" customFormat="1" ht="16.5">
      <c r="A415" s="42"/>
      <c r="B415" s="249"/>
      <c r="C415" s="306"/>
      <c r="D415" s="306"/>
      <c r="E415" s="306"/>
      <c r="F415" s="306"/>
      <c r="G415" s="306"/>
      <c r="H415" s="306"/>
      <c r="I415" s="306"/>
      <c r="J415" s="147"/>
    </row>
    <row r="416" spans="1:10" s="40" customFormat="1" ht="16.5">
      <c r="A416" s="42"/>
      <c r="B416" s="249"/>
      <c r="C416" s="306"/>
      <c r="D416" s="306"/>
      <c r="E416" s="306"/>
      <c r="F416" s="306"/>
      <c r="G416" s="306"/>
      <c r="H416" s="306"/>
      <c r="I416" s="306"/>
      <c r="J416" s="147"/>
    </row>
    <row r="417" spans="1:10" s="40" customFormat="1" ht="16.5">
      <c r="A417" s="42"/>
      <c r="B417" s="249"/>
      <c r="C417" s="306"/>
      <c r="D417" s="306"/>
      <c r="E417" s="306"/>
      <c r="F417" s="306"/>
      <c r="G417" s="306"/>
      <c r="H417" s="306"/>
      <c r="I417" s="306"/>
      <c r="J417" s="147"/>
    </row>
    <row r="418" spans="1:10" s="40" customFormat="1" ht="16.5">
      <c r="A418" s="42"/>
      <c r="B418" s="249"/>
      <c r="C418" s="306"/>
      <c r="D418" s="306"/>
      <c r="E418" s="306"/>
      <c r="F418" s="306"/>
      <c r="G418" s="306"/>
      <c r="H418" s="306"/>
      <c r="I418" s="306"/>
      <c r="J418" s="147"/>
    </row>
    <row r="419" spans="1:10" s="40" customFormat="1" ht="16.5">
      <c r="A419" s="42"/>
      <c r="B419" s="249"/>
      <c r="C419" s="306"/>
      <c r="D419" s="306"/>
      <c r="E419" s="306"/>
      <c r="F419" s="306"/>
      <c r="G419" s="306"/>
      <c r="H419" s="306"/>
      <c r="I419" s="306"/>
      <c r="J419" s="147"/>
    </row>
    <row r="420" spans="1:10" s="40" customFormat="1" ht="16.5">
      <c r="A420" s="42"/>
      <c r="B420" s="249"/>
      <c r="C420" s="306"/>
      <c r="D420" s="306"/>
      <c r="E420" s="306"/>
      <c r="F420" s="306"/>
      <c r="G420" s="306"/>
      <c r="H420" s="306"/>
      <c r="I420" s="306"/>
      <c r="J420" s="147"/>
    </row>
    <row r="421" spans="1:10" s="40" customFormat="1" ht="16.5">
      <c r="A421" s="42"/>
      <c r="B421" s="249"/>
      <c r="C421" s="306"/>
      <c r="D421" s="306"/>
      <c r="E421" s="306"/>
      <c r="F421" s="306"/>
      <c r="G421" s="306"/>
      <c r="H421" s="306"/>
      <c r="I421" s="306"/>
      <c r="J421" s="147"/>
    </row>
    <row r="422" spans="1:10" s="40" customFormat="1" ht="16.5">
      <c r="A422" s="42"/>
      <c r="B422" s="249"/>
      <c r="C422" s="306"/>
      <c r="D422" s="306"/>
      <c r="E422" s="306"/>
      <c r="F422" s="306"/>
      <c r="G422" s="306"/>
      <c r="H422" s="306"/>
      <c r="I422" s="306"/>
      <c r="J422" s="147"/>
    </row>
    <row r="423" spans="1:10" s="40" customFormat="1" ht="16.5">
      <c r="A423" s="42"/>
      <c r="B423" s="249"/>
      <c r="C423" s="306"/>
      <c r="D423" s="306"/>
      <c r="E423" s="306"/>
      <c r="F423" s="306"/>
      <c r="G423" s="306"/>
      <c r="H423" s="306"/>
      <c r="I423" s="306"/>
      <c r="J423" s="147"/>
    </row>
    <row r="424" spans="1:10" s="40" customFormat="1" ht="16.5">
      <c r="A424" s="42"/>
      <c r="B424" s="249"/>
      <c r="C424" s="306"/>
      <c r="D424" s="306"/>
      <c r="E424" s="306"/>
      <c r="F424" s="306"/>
      <c r="G424" s="306"/>
      <c r="H424" s="306"/>
      <c r="I424" s="306"/>
      <c r="J424" s="147"/>
    </row>
    <row r="425" spans="1:10" s="40" customFormat="1" ht="16.5">
      <c r="A425" s="42"/>
      <c r="B425" s="249"/>
      <c r="C425" s="306"/>
      <c r="D425" s="306"/>
      <c r="E425" s="306"/>
      <c r="F425" s="306"/>
      <c r="G425" s="306"/>
      <c r="H425" s="306"/>
      <c r="I425" s="306"/>
      <c r="J425" s="147"/>
    </row>
    <row r="426" spans="1:10" s="40" customFormat="1" ht="16.5">
      <c r="A426" s="42"/>
      <c r="B426" s="249"/>
      <c r="C426" s="306"/>
      <c r="D426" s="306"/>
      <c r="E426" s="306"/>
      <c r="F426" s="306"/>
      <c r="G426" s="306"/>
      <c r="H426" s="306"/>
      <c r="I426" s="306"/>
      <c r="J426" s="147"/>
    </row>
    <row r="427" spans="1:10" s="40" customFormat="1" ht="16.5">
      <c r="A427" s="42"/>
      <c r="B427" s="249"/>
      <c r="C427" s="306"/>
      <c r="D427" s="306"/>
      <c r="E427" s="306"/>
      <c r="F427" s="306"/>
      <c r="G427" s="306"/>
      <c r="H427" s="306"/>
      <c r="I427" s="306"/>
      <c r="J427" s="147"/>
    </row>
    <row r="428" spans="1:10" s="40" customFormat="1" ht="16.5">
      <c r="A428" s="42"/>
      <c r="B428" s="249"/>
      <c r="C428" s="306"/>
      <c r="D428" s="306"/>
      <c r="E428" s="306"/>
      <c r="F428" s="306"/>
      <c r="G428" s="306"/>
      <c r="H428" s="306"/>
      <c r="I428" s="306"/>
      <c r="J428" s="147"/>
    </row>
    <row r="429" spans="1:10" s="40" customFormat="1" ht="16.5">
      <c r="A429" s="42"/>
      <c r="B429" s="249"/>
      <c r="C429" s="306"/>
      <c r="D429" s="306"/>
      <c r="E429" s="306"/>
      <c r="F429" s="306"/>
      <c r="G429" s="306"/>
      <c r="H429" s="306"/>
      <c r="I429" s="306"/>
      <c r="J429" s="147"/>
    </row>
    <row r="430" spans="1:10" s="40" customFormat="1" ht="16.5">
      <c r="A430" s="42"/>
      <c r="B430" s="249"/>
      <c r="C430" s="306"/>
      <c r="D430" s="306"/>
      <c r="E430" s="306"/>
      <c r="F430" s="306"/>
      <c r="G430" s="306"/>
      <c r="H430" s="306"/>
      <c r="I430" s="306"/>
      <c r="J430" s="147"/>
    </row>
    <row r="431" spans="1:10" s="40" customFormat="1" ht="16.5">
      <c r="A431" s="42"/>
      <c r="B431" s="249"/>
      <c r="C431" s="306"/>
      <c r="D431" s="306"/>
      <c r="E431" s="306"/>
      <c r="F431" s="306"/>
      <c r="G431" s="306"/>
      <c r="H431" s="306"/>
      <c r="I431" s="306"/>
      <c r="J431" s="147"/>
    </row>
    <row r="432" spans="1:10" s="40" customFormat="1" ht="16.5">
      <c r="A432" s="42"/>
      <c r="B432" s="249"/>
      <c r="C432" s="306"/>
      <c r="D432" s="306"/>
      <c r="E432" s="306"/>
      <c r="F432" s="306"/>
      <c r="G432" s="306"/>
      <c r="H432" s="306"/>
      <c r="I432" s="306"/>
      <c r="J432" s="147"/>
    </row>
    <row r="433" spans="1:10" s="40" customFormat="1" ht="16.5">
      <c r="A433" s="42"/>
      <c r="B433" s="249"/>
      <c r="C433" s="306"/>
      <c r="D433" s="306"/>
      <c r="E433" s="306"/>
      <c r="F433" s="306"/>
      <c r="G433" s="306"/>
      <c r="H433" s="306"/>
      <c r="I433" s="306"/>
      <c r="J433" s="147"/>
    </row>
    <row r="434" ht="18.75">
      <c r="A434" s="26"/>
    </row>
  </sheetData>
  <sheetProtection/>
  <mergeCells count="77">
    <mergeCell ref="A344:A346"/>
    <mergeCell ref="B344:B346"/>
    <mergeCell ref="C344:C346"/>
    <mergeCell ref="J331:J333"/>
    <mergeCell ref="J344:J346"/>
    <mergeCell ref="A300:A302"/>
    <mergeCell ref="J300:J302"/>
    <mergeCell ref="J308:J310"/>
    <mergeCell ref="J316:J318"/>
    <mergeCell ref="A331:A333"/>
    <mergeCell ref="B331:B333"/>
    <mergeCell ref="C331:C333"/>
    <mergeCell ref="J279:J281"/>
    <mergeCell ref="J287:J289"/>
    <mergeCell ref="A316:A318"/>
    <mergeCell ref="B316:B318"/>
    <mergeCell ref="C316:C318"/>
    <mergeCell ref="B300:B302"/>
    <mergeCell ref="C300:C302"/>
    <mergeCell ref="A308:A310"/>
    <mergeCell ref="B308:B310"/>
    <mergeCell ref="C308:C310"/>
    <mergeCell ref="A279:A281"/>
    <mergeCell ref="B279:B281"/>
    <mergeCell ref="C279:C281"/>
    <mergeCell ref="A287:A289"/>
    <mergeCell ref="B287:B289"/>
    <mergeCell ref="C287:C289"/>
    <mergeCell ref="A267:A269"/>
    <mergeCell ref="B267:B269"/>
    <mergeCell ref="C267:C269"/>
    <mergeCell ref="J267:J269"/>
    <mergeCell ref="A257:C257"/>
    <mergeCell ref="A258:A260"/>
    <mergeCell ref="B258:B260"/>
    <mergeCell ref="C258:C260"/>
    <mergeCell ref="J258:J260"/>
    <mergeCell ref="A266:C266"/>
    <mergeCell ref="A127:B127"/>
    <mergeCell ref="A92:A94"/>
    <mergeCell ref="B92:B94"/>
    <mergeCell ref="C92:C94"/>
    <mergeCell ref="J92:J94"/>
    <mergeCell ref="A243:A245"/>
    <mergeCell ref="B243:B245"/>
    <mergeCell ref="C243:C245"/>
    <mergeCell ref="J243:J245"/>
    <mergeCell ref="A242:C242"/>
    <mergeCell ref="A154:B154"/>
    <mergeCell ref="A155:A157"/>
    <mergeCell ref="B155:B157"/>
    <mergeCell ref="C155:C157"/>
    <mergeCell ref="J155:J157"/>
    <mergeCell ref="J6:J8"/>
    <mergeCell ref="A114:A116"/>
    <mergeCell ref="B114:B116"/>
    <mergeCell ref="C114:C116"/>
    <mergeCell ref="J114:J116"/>
    <mergeCell ref="A2:J2"/>
    <mergeCell ref="A234:B234"/>
    <mergeCell ref="A235:A237"/>
    <mergeCell ref="B235:B237"/>
    <mergeCell ref="C235:C237"/>
    <mergeCell ref="J235:J237"/>
    <mergeCell ref="A128:A130"/>
    <mergeCell ref="B128:B130"/>
    <mergeCell ref="C128:C130"/>
    <mergeCell ref="J128:J130"/>
    <mergeCell ref="A1:J1"/>
    <mergeCell ref="A3:J3"/>
    <mergeCell ref="A6:A8"/>
    <mergeCell ref="B6:B8"/>
    <mergeCell ref="C6:C8"/>
    <mergeCell ref="A105:A107"/>
    <mergeCell ref="B105:B107"/>
    <mergeCell ref="C105:C107"/>
    <mergeCell ref="J105:J107"/>
  </mergeCells>
  <printOptions/>
  <pageMargins left="0.16" right="0.16" top="0.44" bottom="0.3937007874015748" header="0.511811023622047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3"/>
  <sheetViews>
    <sheetView view="pageBreakPreview" zoomScaleSheetLayoutView="100" zoomScalePageLayoutView="0" workbookViewId="0" topLeftCell="A10">
      <selection activeCell="A5" sqref="A5:IV41"/>
    </sheetView>
  </sheetViews>
  <sheetFormatPr defaultColWidth="9.140625" defaultRowHeight="21.75"/>
  <cols>
    <col min="1" max="1" width="6.00390625" style="2" customWidth="1"/>
    <col min="2" max="2" width="37.00390625" style="2" customWidth="1"/>
    <col min="3" max="3" width="10.00390625" style="25" customWidth="1"/>
    <col min="4" max="4" width="8.7109375" style="26" customWidth="1"/>
    <col min="5" max="5" width="9.8515625" style="26" customWidth="1"/>
    <col min="6" max="16384" width="9.140625" style="2" customWidth="1"/>
  </cols>
  <sheetData>
    <row r="1" spans="1:5" ht="23.25" customHeight="1">
      <c r="A1" s="413" t="s">
        <v>50</v>
      </c>
      <c r="B1" s="413"/>
      <c r="C1" s="413"/>
      <c r="D1" s="413"/>
      <c r="E1" s="413"/>
    </row>
    <row r="2" spans="1:5" ht="23.25">
      <c r="A2" s="398" t="s">
        <v>175</v>
      </c>
      <c r="B2" s="398"/>
      <c r="C2" s="398"/>
      <c r="D2" s="398"/>
      <c r="E2" s="398"/>
    </row>
    <row r="3" spans="1:6" ht="23.25">
      <c r="A3" s="410" t="s">
        <v>104</v>
      </c>
      <c r="B3" s="410"/>
      <c r="C3" s="410"/>
      <c r="D3" s="410"/>
      <c r="E3" s="410"/>
      <c r="F3" s="128"/>
    </row>
    <row r="4" spans="1:5" ht="20.25">
      <c r="A4" s="399" t="s">
        <v>30</v>
      </c>
      <c r="B4" s="399"/>
      <c r="C4" s="399"/>
      <c r="D4" s="399"/>
      <c r="E4" s="399"/>
    </row>
    <row r="42" spans="1:5" ht="18.75">
      <c r="A42" s="74"/>
      <c r="B42" s="12"/>
      <c r="C42" s="17"/>
      <c r="D42" s="74"/>
      <c r="E42" s="74"/>
    </row>
    <row r="43" spans="1:5" ht="18.75">
      <c r="A43" s="74"/>
      <c r="B43" s="12"/>
      <c r="C43" s="17"/>
      <c r="D43" s="74"/>
      <c r="E43" s="74"/>
    </row>
    <row r="44" spans="1:5" ht="18.75">
      <c r="A44" s="74"/>
      <c r="B44" s="12"/>
      <c r="C44" s="17"/>
      <c r="D44" s="74"/>
      <c r="E44" s="74"/>
    </row>
    <row r="45" spans="1:5" ht="18.75">
      <c r="A45" s="4"/>
      <c r="B45" s="12"/>
      <c r="C45" s="17"/>
      <c r="D45" s="4"/>
      <c r="E45" s="74"/>
    </row>
    <row r="46" spans="1:5" ht="18.75">
      <c r="A46" s="4"/>
      <c r="B46" s="12"/>
      <c r="C46" s="17"/>
      <c r="D46" s="4"/>
      <c r="E46" s="74"/>
    </row>
    <row r="47" spans="1:5" ht="18.75">
      <c r="A47" s="4"/>
      <c r="B47" s="12"/>
      <c r="C47" s="17"/>
      <c r="D47" s="4"/>
      <c r="E47" s="74"/>
    </row>
    <row r="48" spans="1:5" ht="18.75">
      <c r="A48" s="4"/>
      <c r="B48" s="12"/>
      <c r="C48" s="17"/>
      <c r="D48" s="4"/>
      <c r="E48" s="74"/>
    </row>
    <row r="49" spans="1:5" ht="18.75">
      <c r="A49" s="4"/>
      <c r="B49" s="12"/>
      <c r="C49" s="17"/>
      <c r="D49" s="4"/>
      <c r="E49" s="74"/>
    </row>
    <row r="50" spans="1:5" ht="18.75">
      <c r="A50" s="4"/>
      <c r="B50" s="12"/>
      <c r="C50" s="17"/>
      <c r="D50" s="4"/>
      <c r="E50" s="74"/>
    </row>
    <row r="51" spans="1:5" ht="18.75">
      <c r="A51" s="4"/>
      <c r="B51" s="12"/>
      <c r="C51" s="17"/>
      <c r="D51" s="4"/>
      <c r="E51" s="74"/>
    </row>
    <row r="52" spans="1:5" ht="18.75">
      <c r="A52" s="4"/>
      <c r="B52" s="12"/>
      <c r="C52" s="17"/>
      <c r="D52" s="4"/>
      <c r="E52" s="74"/>
    </row>
    <row r="53" spans="1:5" ht="18.75">
      <c r="A53" s="4"/>
      <c r="B53" s="12"/>
      <c r="C53" s="17"/>
      <c r="D53" s="4"/>
      <c r="E53" s="74"/>
    </row>
    <row r="54" spans="1:5" ht="18.75">
      <c r="A54" s="4"/>
      <c r="B54" s="12"/>
      <c r="C54" s="17"/>
      <c r="D54" s="4"/>
      <c r="E54" s="74"/>
    </row>
    <row r="55" spans="1:5" ht="18.75">
      <c r="A55" s="4"/>
      <c r="B55" s="12"/>
      <c r="C55" s="17"/>
      <c r="D55" s="4"/>
      <c r="E55" s="74"/>
    </row>
    <row r="56" spans="1:5" ht="18.75">
      <c r="A56" s="4"/>
      <c r="B56" s="12"/>
      <c r="C56" s="17"/>
      <c r="D56" s="4"/>
      <c r="E56" s="74"/>
    </row>
    <row r="57" spans="1:5" ht="18.75">
      <c r="A57" s="4"/>
      <c r="B57" s="12"/>
      <c r="C57" s="17"/>
      <c r="D57" s="4"/>
      <c r="E57" s="74"/>
    </row>
    <row r="58" spans="1:5" ht="18.75">
      <c r="A58" s="56"/>
      <c r="B58" s="56"/>
      <c r="C58" s="17"/>
      <c r="D58" s="56"/>
      <c r="E58" s="74"/>
    </row>
    <row r="59" spans="1:5" ht="18.75">
      <c r="A59" s="56"/>
      <c r="B59" s="56"/>
      <c r="C59" s="17"/>
      <c r="D59" s="56"/>
      <c r="E59" s="74"/>
    </row>
    <row r="60" spans="1:5" ht="18.75">
      <c r="A60" s="4"/>
      <c r="B60" s="12"/>
      <c r="C60" s="17"/>
      <c r="D60" s="4"/>
      <c r="E60" s="74"/>
    </row>
    <row r="61" spans="1:5" ht="18.75">
      <c r="A61" s="4"/>
      <c r="B61" s="12"/>
      <c r="C61" s="17"/>
      <c r="D61" s="4"/>
      <c r="E61" s="74"/>
    </row>
    <row r="62" spans="1:5" ht="18.75">
      <c r="A62" s="4"/>
      <c r="B62" s="12"/>
      <c r="C62" s="17"/>
      <c r="D62" s="4"/>
      <c r="E62" s="74"/>
    </row>
    <row r="63" spans="1:5" ht="18.75">
      <c r="A63" s="4"/>
      <c r="B63" s="12"/>
      <c r="C63" s="17"/>
      <c r="D63" s="4"/>
      <c r="E63" s="74"/>
    </row>
    <row r="64" spans="1:5" ht="18.75">
      <c r="A64" s="4"/>
      <c r="B64" s="12"/>
      <c r="C64" s="17"/>
      <c r="D64" s="4"/>
      <c r="E64" s="74"/>
    </row>
    <row r="65" spans="1:5" ht="18.75">
      <c r="A65" s="4"/>
      <c r="B65" s="12"/>
      <c r="C65" s="17"/>
      <c r="D65" s="4"/>
      <c r="E65" s="74"/>
    </row>
    <row r="66" spans="1:5" ht="18.75">
      <c r="A66" s="4"/>
      <c r="B66" s="12"/>
      <c r="C66" s="17"/>
      <c r="D66" s="4"/>
      <c r="E66" s="74"/>
    </row>
    <row r="67" spans="1:5" ht="18.75">
      <c r="A67" s="4"/>
      <c r="B67" s="12"/>
      <c r="C67" s="17"/>
      <c r="D67" s="4"/>
      <c r="E67" s="74"/>
    </row>
    <row r="68" spans="1:5" ht="18.75">
      <c r="A68" s="4"/>
      <c r="B68" s="12"/>
      <c r="C68" s="17"/>
      <c r="D68" s="4"/>
      <c r="E68" s="74"/>
    </row>
    <row r="69" spans="1:5" ht="18.75">
      <c r="A69" s="4"/>
      <c r="B69" s="12"/>
      <c r="C69" s="17"/>
      <c r="D69" s="4"/>
      <c r="E69" s="74"/>
    </row>
    <row r="70" spans="1:5" ht="18.75">
      <c r="A70" s="4"/>
      <c r="B70" s="12"/>
      <c r="C70" s="17"/>
      <c r="D70" s="4"/>
      <c r="E70" s="74"/>
    </row>
    <row r="71" spans="1:5" ht="18.75">
      <c r="A71" s="4"/>
      <c r="B71" s="12"/>
      <c r="C71" s="17"/>
      <c r="D71" s="4"/>
      <c r="E71" s="74"/>
    </row>
    <row r="72" spans="1:5" ht="18.75">
      <c r="A72" s="4"/>
      <c r="B72" s="12"/>
      <c r="C72" s="17"/>
      <c r="D72" s="4"/>
      <c r="E72" s="74"/>
    </row>
    <row r="73" spans="1:5" ht="18.75">
      <c r="A73" s="4"/>
      <c r="B73" s="12"/>
      <c r="C73" s="17"/>
      <c r="D73" s="4"/>
      <c r="E73" s="74"/>
    </row>
    <row r="74" spans="1:5" ht="18.75">
      <c r="A74" s="4"/>
      <c r="B74" s="12"/>
      <c r="C74" s="17"/>
      <c r="D74" s="4"/>
      <c r="E74" s="74"/>
    </row>
    <row r="75" spans="1:5" ht="18.75">
      <c r="A75" s="4"/>
      <c r="B75" s="12"/>
      <c r="C75" s="17"/>
      <c r="D75" s="4"/>
      <c r="E75" s="74"/>
    </row>
    <row r="76" spans="1:5" ht="18.75">
      <c r="A76" s="4"/>
      <c r="B76" s="12"/>
      <c r="C76" s="17"/>
      <c r="D76" s="4"/>
      <c r="E76" s="74"/>
    </row>
    <row r="77" spans="1:5" ht="18.75">
      <c r="A77" s="4"/>
      <c r="B77" s="12"/>
      <c r="C77" s="17"/>
      <c r="D77" s="4"/>
      <c r="E77" s="74"/>
    </row>
    <row r="78" spans="1:5" ht="18.75">
      <c r="A78" s="4"/>
      <c r="B78" s="12"/>
      <c r="C78" s="17"/>
      <c r="D78" s="4"/>
      <c r="E78" s="74"/>
    </row>
    <row r="79" spans="1:5" ht="18.75">
      <c r="A79" s="4"/>
      <c r="B79" s="12"/>
      <c r="C79" s="17"/>
      <c r="D79" s="4"/>
      <c r="E79" s="74"/>
    </row>
    <row r="80" spans="1:5" ht="18.75">
      <c r="A80" s="4"/>
      <c r="B80" s="12"/>
      <c r="C80" s="17"/>
      <c r="D80" s="4"/>
      <c r="E80" s="74"/>
    </row>
    <row r="81" spans="1:5" ht="18.75">
      <c r="A81" s="4"/>
      <c r="B81" s="12"/>
      <c r="C81" s="17"/>
      <c r="D81" s="4"/>
      <c r="E81" s="74"/>
    </row>
    <row r="82" spans="1:5" ht="18.75">
      <c r="A82" s="4"/>
      <c r="B82" s="12"/>
      <c r="C82" s="17"/>
      <c r="D82" s="4"/>
      <c r="E82" s="74"/>
    </row>
    <row r="83" spans="1:5" ht="20.25">
      <c r="A83" s="62"/>
      <c r="B83" s="62"/>
      <c r="C83" s="63"/>
      <c r="D83" s="64"/>
      <c r="E83" s="75"/>
    </row>
    <row r="84" spans="1:5" ht="20.25">
      <c r="A84" s="62"/>
      <c r="B84" s="62"/>
      <c r="C84" s="63"/>
      <c r="D84" s="64"/>
      <c r="E84" s="75"/>
    </row>
    <row r="85" spans="1:5" ht="18.75">
      <c r="A85" s="56"/>
      <c r="B85" s="56"/>
      <c r="C85" s="17"/>
      <c r="D85" s="56"/>
      <c r="E85" s="74"/>
    </row>
    <row r="86" spans="1:5" ht="18.75">
      <c r="A86" s="56"/>
      <c r="B86" s="56"/>
      <c r="C86" s="17"/>
      <c r="D86" s="56"/>
      <c r="E86" s="74"/>
    </row>
    <row r="87" spans="1:5" ht="18.75">
      <c r="A87" s="4"/>
      <c r="B87" s="12"/>
      <c r="C87" s="17"/>
      <c r="D87" s="4"/>
      <c r="E87" s="74"/>
    </row>
    <row r="88" spans="1:5" ht="18.75">
      <c r="A88" s="4"/>
      <c r="B88" s="12"/>
      <c r="C88" s="17"/>
      <c r="D88" s="4"/>
      <c r="E88" s="74"/>
    </row>
    <row r="89" spans="1:5" ht="18.75">
      <c r="A89" s="4"/>
      <c r="B89" s="12"/>
      <c r="C89" s="17"/>
      <c r="D89" s="4"/>
      <c r="E89" s="74"/>
    </row>
    <row r="90" spans="1:5" ht="18.75">
      <c r="A90" s="4"/>
      <c r="B90" s="12"/>
      <c r="C90" s="17"/>
      <c r="D90" s="4"/>
      <c r="E90" s="74"/>
    </row>
    <row r="91" spans="1:5" ht="18.75">
      <c r="A91" s="4"/>
      <c r="B91" s="12"/>
      <c r="C91" s="17"/>
      <c r="D91" s="4"/>
      <c r="E91" s="74"/>
    </row>
    <row r="92" spans="1:5" ht="18.75">
      <c r="A92" s="4"/>
      <c r="B92" s="12"/>
      <c r="C92" s="17"/>
      <c r="D92" s="4"/>
      <c r="E92" s="74"/>
    </row>
    <row r="93" spans="1:5" ht="18.75">
      <c r="A93" s="4"/>
      <c r="B93" s="12"/>
      <c r="C93" s="17"/>
      <c r="D93" s="4"/>
      <c r="E93" s="74"/>
    </row>
    <row r="94" spans="1:5" ht="18.75">
      <c r="A94" s="4"/>
      <c r="B94" s="12"/>
      <c r="C94" s="17"/>
      <c r="D94" s="4"/>
      <c r="E94" s="74"/>
    </row>
    <row r="95" spans="1:5" ht="18.75">
      <c r="A95" s="4"/>
      <c r="B95" s="12"/>
      <c r="C95" s="17"/>
      <c r="D95" s="4"/>
      <c r="E95" s="74"/>
    </row>
    <row r="96" spans="1:5" ht="18.75">
      <c r="A96" s="4"/>
      <c r="B96" s="12"/>
      <c r="C96" s="17"/>
      <c r="D96" s="4"/>
      <c r="E96" s="74"/>
    </row>
    <row r="97" spans="1:5" ht="18.75">
      <c r="A97" s="4"/>
      <c r="B97" s="12"/>
      <c r="C97" s="17"/>
      <c r="D97" s="4"/>
      <c r="E97" s="74"/>
    </row>
    <row r="98" spans="1:5" ht="18.75">
      <c r="A98" s="4"/>
      <c r="B98" s="12"/>
      <c r="C98" s="17"/>
      <c r="D98" s="4"/>
      <c r="E98" s="74"/>
    </row>
    <row r="99" spans="1:5" ht="18.75">
      <c r="A99" s="4"/>
      <c r="B99" s="12"/>
      <c r="C99" s="17"/>
      <c r="D99" s="4"/>
      <c r="E99" s="74"/>
    </row>
    <row r="100" spans="1:5" ht="18.75">
      <c r="A100" s="4"/>
      <c r="B100" s="12"/>
      <c r="C100" s="17"/>
      <c r="D100" s="4"/>
      <c r="E100" s="74"/>
    </row>
    <row r="101" spans="1:5" ht="18.75">
      <c r="A101" s="4"/>
      <c r="B101" s="12"/>
      <c r="C101" s="17"/>
      <c r="D101" s="4"/>
      <c r="E101" s="74"/>
    </row>
    <row r="102" spans="1:5" ht="18.75">
      <c r="A102" s="4"/>
      <c r="B102" s="12"/>
      <c r="C102" s="17"/>
      <c r="D102" s="4"/>
      <c r="E102" s="74"/>
    </row>
    <row r="103" spans="1:5" ht="18.75">
      <c r="A103" s="4"/>
      <c r="B103" s="12"/>
      <c r="C103" s="17"/>
      <c r="D103" s="4"/>
      <c r="E103" s="74"/>
    </row>
    <row r="104" spans="1:5" ht="18.75">
      <c r="A104" s="4"/>
      <c r="B104" s="12"/>
      <c r="C104" s="17"/>
      <c r="D104" s="4"/>
      <c r="E104" s="74"/>
    </row>
    <row r="105" spans="1:5" ht="18.75">
      <c r="A105" s="4"/>
      <c r="B105" s="12"/>
      <c r="C105" s="17"/>
      <c r="D105" s="4"/>
      <c r="E105" s="74"/>
    </row>
    <row r="106" spans="1:5" ht="18.75">
      <c r="A106" s="4"/>
      <c r="B106" s="12"/>
      <c r="C106" s="17"/>
      <c r="D106" s="4"/>
      <c r="E106" s="74"/>
    </row>
    <row r="107" spans="1:5" ht="18.75">
      <c r="A107" s="4"/>
      <c r="B107" s="12"/>
      <c r="C107" s="17"/>
      <c r="D107" s="4"/>
      <c r="E107" s="74"/>
    </row>
    <row r="108" spans="1:5" ht="18.75">
      <c r="A108" s="56"/>
      <c r="B108" s="56"/>
      <c r="C108" s="17"/>
      <c r="D108" s="56"/>
      <c r="E108" s="74"/>
    </row>
    <row r="109" spans="1:5" ht="18.75">
      <c r="A109" s="56"/>
      <c r="B109" s="56"/>
      <c r="C109" s="17"/>
      <c r="D109" s="56"/>
      <c r="E109" s="74"/>
    </row>
    <row r="110" spans="1:5" ht="18.75">
      <c r="A110" s="4"/>
      <c r="B110" s="12"/>
      <c r="C110" s="17"/>
      <c r="D110" s="4"/>
      <c r="E110" s="74"/>
    </row>
    <row r="111" spans="1:5" ht="18.75">
      <c r="A111" s="4"/>
      <c r="B111" s="12"/>
      <c r="C111" s="17"/>
      <c r="D111" s="4"/>
      <c r="E111" s="74"/>
    </row>
    <row r="112" spans="1:5" ht="18.75">
      <c r="A112" s="4"/>
      <c r="B112" s="12"/>
      <c r="C112" s="17"/>
      <c r="D112" s="4"/>
      <c r="E112" s="74"/>
    </row>
    <row r="113" spans="1:5" ht="18.75">
      <c r="A113" s="4"/>
      <c r="B113" s="12"/>
      <c r="C113" s="17"/>
      <c r="D113" s="4"/>
      <c r="E113" s="74"/>
    </row>
    <row r="114" spans="1:5" ht="18.75">
      <c r="A114" s="4"/>
      <c r="B114" s="12"/>
      <c r="C114" s="17"/>
      <c r="D114" s="4"/>
      <c r="E114" s="74"/>
    </row>
    <row r="115" spans="1:5" ht="18.75">
      <c r="A115" s="4"/>
      <c r="B115" s="12"/>
      <c r="C115" s="17"/>
      <c r="D115" s="4"/>
      <c r="E115" s="74"/>
    </row>
    <row r="116" spans="1:5" ht="18.75">
      <c r="A116" s="4"/>
      <c r="B116" s="12"/>
      <c r="C116" s="17"/>
      <c r="D116" s="4"/>
      <c r="E116" s="74"/>
    </row>
    <row r="117" spans="1:5" ht="18.75">
      <c r="A117" s="4"/>
      <c r="B117" s="12"/>
      <c r="C117" s="17"/>
      <c r="D117" s="4"/>
      <c r="E117" s="74"/>
    </row>
    <row r="118" spans="1:5" ht="18.75">
      <c r="A118" s="4"/>
      <c r="B118" s="12"/>
      <c r="C118" s="17"/>
      <c r="D118" s="4"/>
      <c r="E118" s="74"/>
    </row>
    <row r="119" spans="1:5" ht="18.75">
      <c r="A119" s="4"/>
      <c r="B119" s="12"/>
      <c r="C119" s="17"/>
      <c r="D119" s="4"/>
      <c r="E119" s="74"/>
    </row>
    <row r="120" spans="1:5" ht="18.75">
      <c r="A120" s="4"/>
      <c r="B120" s="12"/>
      <c r="C120" s="17"/>
      <c r="D120" s="4"/>
      <c r="E120" s="74"/>
    </row>
    <row r="121" spans="1:5" ht="18.75">
      <c r="A121" s="4"/>
      <c r="B121" s="12"/>
      <c r="C121" s="17"/>
      <c r="D121" s="4"/>
      <c r="E121" s="74"/>
    </row>
    <row r="122" spans="1:5" ht="18.75">
      <c r="A122" s="4"/>
      <c r="B122" s="12"/>
      <c r="C122" s="17"/>
      <c r="D122" s="4"/>
      <c r="E122" s="74"/>
    </row>
    <row r="123" spans="1:5" ht="18.75">
      <c r="A123" s="4"/>
      <c r="B123" s="12"/>
      <c r="C123" s="17"/>
      <c r="D123" s="4"/>
      <c r="E123" s="74"/>
    </row>
    <row r="124" spans="1:5" ht="18.75">
      <c r="A124" s="4"/>
      <c r="B124" s="12"/>
      <c r="C124" s="17"/>
      <c r="D124" s="4"/>
      <c r="E124" s="74"/>
    </row>
    <row r="125" spans="1:5" ht="18.75">
      <c r="A125" s="4"/>
      <c r="B125" s="12"/>
      <c r="C125" s="17"/>
      <c r="D125" s="4"/>
      <c r="E125" s="74"/>
    </row>
    <row r="126" spans="1:5" ht="18.75">
      <c r="A126" s="12"/>
      <c r="B126" s="12"/>
      <c r="C126" s="17"/>
      <c r="D126" s="4"/>
      <c r="E126" s="74"/>
    </row>
    <row r="127" spans="1:5" ht="18.75">
      <c r="A127" s="12"/>
      <c r="B127" s="12"/>
      <c r="C127" s="17"/>
      <c r="D127" s="4"/>
      <c r="E127" s="74"/>
    </row>
    <row r="128" spans="1:5" ht="18.75">
      <c r="A128" s="12"/>
      <c r="B128" s="12"/>
      <c r="C128" s="17"/>
      <c r="D128" s="4"/>
      <c r="E128" s="74"/>
    </row>
    <row r="129" spans="1:5" ht="18.75">
      <c r="A129" s="12"/>
      <c r="B129" s="12"/>
      <c r="C129" s="17"/>
      <c r="D129" s="4"/>
      <c r="E129" s="74"/>
    </row>
    <row r="130" spans="1:5" ht="18.75">
      <c r="A130" s="12"/>
      <c r="B130" s="12"/>
      <c r="C130" s="17"/>
      <c r="D130" s="4"/>
      <c r="E130" s="74"/>
    </row>
    <row r="131" spans="1:5" ht="18.75">
      <c r="A131" s="12"/>
      <c r="B131" s="12"/>
      <c r="C131" s="17"/>
      <c r="D131" s="4"/>
      <c r="E131" s="74"/>
    </row>
    <row r="132" spans="1:5" ht="18.75">
      <c r="A132" s="12"/>
      <c r="B132" s="12"/>
      <c r="C132" s="17"/>
      <c r="D132" s="4"/>
      <c r="E132" s="74"/>
    </row>
    <row r="133" spans="1:5" ht="20.25">
      <c r="A133" s="62"/>
      <c r="B133" s="62"/>
      <c r="C133" s="63"/>
      <c r="D133" s="64"/>
      <c r="E133" s="75"/>
    </row>
    <row r="134" spans="1:5" ht="20.25">
      <c r="A134" s="62"/>
      <c r="B134" s="62"/>
      <c r="C134" s="63"/>
      <c r="D134" s="64"/>
      <c r="E134" s="75"/>
    </row>
    <row r="135" spans="1:5" ht="18.75">
      <c r="A135" s="56"/>
      <c r="B135" s="56"/>
      <c r="C135" s="17"/>
      <c r="D135" s="56"/>
      <c r="E135" s="74"/>
    </row>
    <row r="136" spans="1:5" ht="18.75">
      <c r="A136" s="56"/>
      <c r="B136" s="56"/>
      <c r="C136" s="17"/>
      <c r="D136" s="56"/>
      <c r="E136" s="74"/>
    </row>
    <row r="137" spans="1:5" ht="18.75">
      <c r="A137" s="4"/>
      <c r="B137" s="12"/>
      <c r="C137" s="17"/>
      <c r="D137" s="4"/>
      <c r="E137" s="74"/>
    </row>
    <row r="138" spans="1:5" ht="18.75">
      <c r="A138" s="4"/>
      <c r="B138" s="12"/>
      <c r="C138" s="17"/>
      <c r="D138" s="4"/>
      <c r="E138" s="74"/>
    </row>
    <row r="139" spans="1:5" ht="18.75">
      <c r="A139" s="4"/>
      <c r="B139" s="12"/>
      <c r="C139" s="17"/>
      <c r="D139" s="4"/>
      <c r="E139" s="74"/>
    </row>
    <row r="140" spans="1:5" ht="18.75">
      <c r="A140" s="4"/>
      <c r="B140" s="12"/>
      <c r="C140" s="17"/>
      <c r="D140" s="4"/>
      <c r="E140" s="74"/>
    </row>
    <row r="141" spans="1:5" ht="18.75">
      <c r="A141" s="4"/>
      <c r="B141" s="12"/>
      <c r="C141" s="17"/>
      <c r="D141" s="4"/>
      <c r="E141" s="74"/>
    </row>
    <row r="142" spans="1:5" ht="18.75">
      <c r="A142" s="4"/>
      <c r="B142" s="65"/>
      <c r="C142" s="17"/>
      <c r="D142" s="4"/>
      <c r="E142" s="74"/>
    </row>
    <row r="143" spans="1:5" ht="18.75">
      <c r="A143" s="4"/>
      <c r="B143" s="65"/>
      <c r="C143" s="17"/>
      <c r="D143" s="4"/>
      <c r="E143" s="74"/>
    </row>
    <row r="144" spans="1:5" ht="18.75">
      <c r="A144" s="4"/>
      <c r="B144" s="12"/>
      <c r="C144" s="17"/>
      <c r="D144" s="4"/>
      <c r="E144" s="74"/>
    </row>
    <row r="145" spans="1:5" ht="18.75">
      <c r="A145" s="4"/>
      <c r="B145" s="12"/>
      <c r="C145" s="17"/>
      <c r="D145" s="4"/>
      <c r="E145" s="74"/>
    </row>
    <row r="146" spans="1:5" ht="18.75">
      <c r="A146" s="4"/>
      <c r="B146" s="12"/>
      <c r="C146" s="17"/>
      <c r="D146" s="4"/>
      <c r="E146" s="74"/>
    </row>
    <row r="147" spans="1:5" ht="18.75">
      <c r="A147" s="4"/>
      <c r="B147" s="65"/>
      <c r="C147" s="17"/>
      <c r="D147" s="4"/>
      <c r="E147" s="74"/>
    </row>
    <row r="148" spans="1:5" ht="18.75">
      <c r="A148" s="4"/>
      <c r="B148" s="65"/>
      <c r="C148" s="17"/>
      <c r="D148" s="4"/>
      <c r="E148" s="74"/>
    </row>
    <row r="149" spans="1:5" ht="18.75">
      <c r="A149" s="4"/>
      <c r="B149" s="12"/>
      <c r="C149" s="17"/>
      <c r="D149" s="4"/>
      <c r="E149" s="74"/>
    </row>
    <row r="150" spans="1:5" ht="18.75">
      <c r="A150" s="4"/>
      <c r="B150" s="12"/>
      <c r="C150" s="17"/>
      <c r="D150" s="4"/>
      <c r="E150" s="74"/>
    </row>
    <row r="151" spans="1:5" ht="18.75">
      <c r="A151" s="4"/>
      <c r="B151" s="65"/>
      <c r="C151" s="17"/>
      <c r="D151" s="4"/>
      <c r="E151" s="74"/>
    </row>
    <row r="152" spans="1:5" ht="18.75">
      <c r="A152" s="4"/>
      <c r="B152" s="65"/>
      <c r="C152" s="17"/>
      <c r="D152" s="4"/>
      <c r="E152" s="74"/>
    </row>
    <row r="153" spans="1:5" ht="18.75">
      <c r="A153" s="4"/>
      <c r="B153" s="12"/>
      <c r="C153" s="17"/>
      <c r="D153" s="4"/>
      <c r="E153" s="74"/>
    </row>
    <row r="154" spans="1:5" ht="18.75">
      <c r="A154" s="4"/>
      <c r="B154" s="12"/>
      <c r="C154" s="17"/>
      <c r="D154" s="4"/>
      <c r="E154" s="74"/>
    </row>
    <row r="155" spans="1:5" ht="18.75">
      <c r="A155" s="4"/>
      <c r="B155" s="12"/>
      <c r="C155" s="17"/>
      <c r="D155" s="4"/>
      <c r="E155" s="74"/>
    </row>
    <row r="156" spans="1:5" ht="18.75">
      <c r="A156" s="4"/>
      <c r="B156" s="12"/>
      <c r="C156" s="17"/>
      <c r="D156" s="4"/>
      <c r="E156" s="74"/>
    </row>
    <row r="157" spans="1:5" ht="18.75">
      <c r="A157" s="12"/>
      <c r="B157" s="12"/>
      <c r="C157" s="17"/>
      <c r="D157" s="4"/>
      <c r="E157" s="74"/>
    </row>
    <row r="158" spans="1:5" ht="20.25">
      <c r="A158" s="62"/>
      <c r="B158" s="62"/>
      <c r="C158" s="63"/>
      <c r="D158" s="64"/>
      <c r="E158" s="75"/>
    </row>
    <row r="159" spans="1:5" ht="20.25">
      <c r="A159" s="62"/>
      <c r="B159" s="62"/>
      <c r="C159" s="63"/>
      <c r="D159" s="64"/>
      <c r="E159" s="75"/>
    </row>
    <row r="160" spans="1:5" ht="18.75">
      <c r="A160" s="56"/>
      <c r="B160" s="56"/>
      <c r="C160" s="17"/>
      <c r="D160" s="56"/>
      <c r="E160" s="74"/>
    </row>
    <row r="161" spans="1:5" ht="18.75">
      <c r="A161" s="56"/>
      <c r="B161" s="56"/>
      <c r="C161" s="17"/>
      <c r="D161" s="56"/>
      <c r="E161" s="74"/>
    </row>
    <row r="162" spans="1:5" ht="18.75">
      <c r="A162" s="4"/>
      <c r="B162" s="12"/>
      <c r="C162" s="17"/>
      <c r="D162" s="4"/>
      <c r="E162" s="74"/>
    </row>
    <row r="163" spans="1:5" ht="18.75">
      <c r="A163" s="4"/>
      <c r="B163" s="12"/>
      <c r="C163" s="17"/>
      <c r="D163" s="4"/>
      <c r="E163" s="74"/>
    </row>
    <row r="164" spans="1:5" ht="18.75">
      <c r="A164" s="4"/>
      <c r="B164" s="12"/>
      <c r="C164" s="17"/>
      <c r="D164" s="4"/>
      <c r="E164" s="74"/>
    </row>
    <row r="165" spans="1:5" ht="18.75">
      <c r="A165" s="4"/>
      <c r="B165" s="12"/>
      <c r="C165" s="17"/>
      <c r="D165" s="4"/>
      <c r="E165" s="74"/>
    </row>
    <row r="166" spans="1:5" ht="18.75">
      <c r="A166" s="4"/>
      <c r="B166" s="12"/>
      <c r="C166" s="17"/>
      <c r="D166" s="4"/>
      <c r="E166" s="74"/>
    </row>
    <row r="167" spans="1:5" ht="18.75">
      <c r="A167" s="4"/>
      <c r="B167" s="12"/>
      <c r="C167" s="17"/>
      <c r="D167" s="4"/>
      <c r="E167" s="74"/>
    </row>
    <row r="168" spans="1:5" ht="18.75">
      <c r="A168" s="4"/>
      <c r="B168" s="12"/>
      <c r="C168" s="17"/>
      <c r="D168" s="4"/>
      <c r="E168" s="74"/>
    </row>
    <row r="169" spans="1:5" ht="18.75">
      <c r="A169" s="4"/>
      <c r="B169" s="12"/>
      <c r="C169" s="17"/>
      <c r="D169" s="4"/>
      <c r="E169" s="74"/>
    </row>
    <row r="170" spans="1:5" ht="18.75">
      <c r="A170" s="4"/>
      <c r="B170" s="12"/>
      <c r="C170" s="17"/>
      <c r="D170" s="4"/>
      <c r="E170" s="74"/>
    </row>
    <row r="171" spans="1:5" ht="18.75">
      <c r="A171" s="12"/>
      <c r="B171" s="12"/>
      <c r="C171" s="17"/>
      <c r="D171" s="4"/>
      <c r="E171" s="74"/>
    </row>
    <row r="172" spans="1:5" ht="20.25">
      <c r="A172" s="62"/>
      <c r="B172" s="62"/>
      <c r="C172" s="63"/>
      <c r="D172" s="64"/>
      <c r="E172" s="75"/>
    </row>
    <row r="173" spans="1:5" ht="20.25">
      <c r="A173" s="62"/>
      <c r="B173" s="62"/>
      <c r="C173" s="63"/>
      <c r="D173" s="64"/>
      <c r="E173" s="75"/>
    </row>
    <row r="174" spans="1:5" ht="18.75">
      <c r="A174" s="56"/>
      <c r="B174" s="56"/>
      <c r="C174" s="17"/>
      <c r="D174" s="56"/>
      <c r="E174" s="74"/>
    </row>
    <row r="175" spans="1:5" ht="18.75">
      <c r="A175" s="56"/>
      <c r="B175" s="56"/>
      <c r="C175" s="17"/>
      <c r="D175" s="56"/>
      <c r="E175" s="74"/>
    </row>
    <row r="176" spans="1:5" ht="18.75">
      <c r="A176" s="4"/>
      <c r="B176" s="12"/>
      <c r="C176" s="17"/>
      <c r="D176" s="4"/>
      <c r="E176" s="11"/>
    </row>
    <row r="177" spans="1:5" ht="18.75">
      <c r="A177" s="4"/>
      <c r="B177" s="12"/>
      <c r="C177" s="17"/>
      <c r="D177" s="4"/>
      <c r="E177" s="74"/>
    </row>
    <row r="178" spans="1:5" ht="18.75">
      <c r="A178" s="4"/>
      <c r="B178" s="12"/>
      <c r="C178" s="17"/>
      <c r="D178" s="4"/>
      <c r="E178" s="74"/>
    </row>
    <row r="179" spans="1:5" ht="18.75">
      <c r="A179" s="4"/>
      <c r="B179" s="12"/>
      <c r="C179" s="17"/>
      <c r="D179" s="4"/>
      <c r="E179" s="74"/>
    </row>
    <row r="180" spans="1:5" ht="18.75">
      <c r="A180" s="4"/>
      <c r="B180" s="12"/>
      <c r="C180" s="17"/>
      <c r="D180" s="4"/>
      <c r="E180" s="11"/>
    </row>
    <row r="181" spans="1:5" ht="18.75">
      <c r="A181" s="4"/>
      <c r="B181" s="12"/>
      <c r="C181" s="17"/>
      <c r="D181" s="4"/>
      <c r="E181" s="74"/>
    </row>
    <row r="182" spans="1:5" ht="18.75">
      <c r="A182" s="4"/>
      <c r="B182" s="12"/>
      <c r="C182" s="17"/>
      <c r="D182" s="4"/>
      <c r="E182" s="74"/>
    </row>
    <row r="183" spans="1:5" ht="18.75">
      <c r="A183" s="56"/>
      <c r="B183" s="56"/>
      <c r="C183" s="17"/>
      <c r="D183" s="56"/>
      <c r="E183" s="74"/>
    </row>
    <row r="184" spans="1:5" ht="18.75">
      <c r="A184" s="56"/>
      <c r="B184" s="56"/>
      <c r="C184" s="17"/>
      <c r="D184" s="56"/>
      <c r="E184" s="74"/>
    </row>
    <row r="185" spans="1:5" ht="18.75">
      <c r="A185" s="4"/>
      <c r="B185" s="12"/>
      <c r="C185" s="17"/>
      <c r="D185" s="4"/>
      <c r="E185" s="11"/>
    </row>
    <row r="186" spans="1:5" ht="18.75">
      <c r="A186" s="4"/>
      <c r="B186" s="12"/>
      <c r="C186" s="17"/>
      <c r="D186" s="4"/>
      <c r="E186" s="74"/>
    </row>
    <row r="187" spans="1:5" ht="18.75">
      <c r="A187" s="4"/>
      <c r="B187" s="12"/>
      <c r="C187" s="17"/>
      <c r="D187" s="4"/>
      <c r="E187" s="74"/>
    </row>
    <row r="188" spans="1:5" ht="18.75">
      <c r="A188" s="4"/>
      <c r="B188" s="12"/>
      <c r="C188" s="17"/>
      <c r="D188" s="4"/>
      <c r="E188" s="74"/>
    </row>
    <row r="189" spans="1:5" ht="18.75">
      <c r="A189" s="4"/>
      <c r="B189" s="12"/>
      <c r="C189" s="17"/>
      <c r="D189" s="4"/>
      <c r="E189" s="74"/>
    </row>
    <row r="190" spans="1:5" ht="18.75">
      <c r="A190" s="4"/>
      <c r="B190" s="12"/>
      <c r="C190" s="17"/>
      <c r="D190" s="4"/>
      <c r="E190" s="11"/>
    </row>
    <row r="191" spans="1:5" ht="18.75">
      <c r="A191" s="4"/>
      <c r="B191" s="12"/>
      <c r="C191" s="17"/>
      <c r="D191" s="4"/>
      <c r="E191" s="74"/>
    </row>
    <row r="192" spans="1:5" ht="18.75">
      <c r="A192" s="4"/>
      <c r="B192" s="12"/>
      <c r="C192" s="17"/>
      <c r="D192" s="4"/>
      <c r="E192" s="74"/>
    </row>
    <row r="193" spans="1:5" ht="18.75">
      <c r="A193" s="4"/>
      <c r="B193" s="12"/>
      <c r="C193" s="17"/>
      <c r="D193" s="4"/>
      <c r="E193" s="74"/>
    </row>
    <row r="194" spans="1:5" ht="18.75">
      <c r="A194" s="4"/>
      <c r="B194" s="12"/>
      <c r="C194" s="17"/>
      <c r="D194" s="4"/>
      <c r="E194" s="74"/>
    </row>
    <row r="195" spans="1:5" ht="18.75">
      <c r="A195" s="4"/>
      <c r="B195" s="12"/>
      <c r="C195" s="17"/>
      <c r="D195" s="4"/>
      <c r="E195" s="11"/>
    </row>
    <row r="196" spans="1:5" ht="18.75">
      <c r="A196" s="4"/>
      <c r="B196" s="12"/>
      <c r="C196" s="17"/>
      <c r="D196" s="4"/>
      <c r="E196" s="74"/>
    </row>
    <row r="197" spans="1:5" ht="18.75">
      <c r="A197" s="4"/>
      <c r="B197" s="12"/>
      <c r="C197" s="17"/>
      <c r="D197" s="4"/>
      <c r="E197" s="74"/>
    </row>
    <row r="198" spans="1:5" ht="18.75">
      <c r="A198" s="4"/>
      <c r="B198" s="12"/>
      <c r="C198" s="17"/>
      <c r="D198" s="4"/>
      <c r="E198" s="74"/>
    </row>
    <row r="199" spans="1:5" ht="18.75">
      <c r="A199" s="4"/>
      <c r="B199" s="12"/>
      <c r="C199" s="17"/>
      <c r="D199" s="4"/>
      <c r="E199" s="74"/>
    </row>
    <row r="200" spans="1:5" ht="18.75">
      <c r="A200" s="4"/>
      <c r="B200" s="12"/>
      <c r="C200" s="17"/>
      <c r="D200" s="4"/>
      <c r="E200" s="11"/>
    </row>
    <row r="201" spans="1:5" ht="18.75">
      <c r="A201" s="4"/>
      <c r="B201" s="12"/>
      <c r="C201" s="17"/>
      <c r="D201" s="4"/>
      <c r="E201" s="74"/>
    </row>
    <row r="202" spans="1:5" ht="18.75">
      <c r="A202" s="4"/>
      <c r="B202" s="12"/>
      <c r="C202" s="17"/>
      <c r="D202" s="4"/>
      <c r="E202" s="74"/>
    </row>
    <row r="203" spans="1:5" ht="18.75">
      <c r="A203" s="4"/>
      <c r="B203" s="12"/>
      <c r="C203" s="17"/>
      <c r="D203" s="4"/>
      <c r="E203" s="74"/>
    </row>
    <row r="204" spans="1:5" ht="18.75">
      <c r="A204" s="4"/>
      <c r="B204" s="12"/>
      <c r="C204" s="17"/>
      <c r="D204" s="4"/>
      <c r="E204" s="74"/>
    </row>
    <row r="205" spans="1:5" ht="18.75">
      <c r="A205" s="12"/>
      <c r="B205" s="12"/>
      <c r="C205" s="17"/>
      <c r="D205" s="4"/>
      <c r="E205" s="74"/>
    </row>
    <row r="206" spans="1:5" ht="18.75">
      <c r="A206" s="12"/>
      <c r="B206" s="12"/>
      <c r="C206" s="17"/>
      <c r="D206" s="4"/>
      <c r="E206" s="74"/>
    </row>
    <row r="207" spans="1:5" ht="18.75">
      <c r="A207" s="12"/>
      <c r="B207" s="12"/>
      <c r="C207" s="17"/>
      <c r="D207" s="4"/>
      <c r="E207" s="74"/>
    </row>
    <row r="208" spans="1:5" ht="20.25">
      <c r="A208" s="62"/>
      <c r="B208" s="62"/>
      <c r="C208" s="63"/>
      <c r="D208" s="64"/>
      <c r="E208" s="75"/>
    </row>
    <row r="209" spans="1:5" ht="20.25">
      <c r="A209" s="62"/>
      <c r="B209" s="62"/>
      <c r="C209" s="63"/>
      <c r="D209" s="64"/>
      <c r="E209" s="75"/>
    </row>
    <row r="210" spans="1:5" ht="18.75">
      <c r="A210" s="56"/>
      <c r="B210" s="56"/>
      <c r="C210" s="17"/>
      <c r="D210" s="56"/>
      <c r="E210" s="74"/>
    </row>
    <row r="211" spans="1:5" ht="18.75">
      <c r="A211" s="56"/>
      <c r="B211" s="56"/>
      <c r="C211" s="17"/>
      <c r="D211" s="56"/>
      <c r="E211" s="74"/>
    </row>
    <row r="212" spans="1:5" ht="18.75">
      <c r="A212" s="4"/>
      <c r="B212" s="12"/>
      <c r="C212" s="17"/>
      <c r="D212" s="4"/>
      <c r="E212" s="74"/>
    </row>
    <row r="213" spans="1:5" ht="18.75">
      <c r="A213" s="4"/>
      <c r="B213" s="12"/>
      <c r="C213" s="17"/>
      <c r="D213" s="4"/>
      <c r="E213" s="74"/>
    </row>
    <row r="214" spans="1:5" ht="18.75">
      <c r="A214" s="4"/>
      <c r="B214" s="12"/>
      <c r="C214" s="17"/>
      <c r="D214" s="4"/>
      <c r="E214" s="74"/>
    </row>
    <row r="215" spans="1:5" ht="18.75">
      <c r="A215" s="4"/>
      <c r="B215" s="12"/>
      <c r="C215" s="17"/>
      <c r="D215" s="4"/>
      <c r="E215" s="74"/>
    </row>
    <row r="216" spans="1:5" ht="18.75">
      <c r="A216" s="4"/>
      <c r="B216" s="12"/>
      <c r="C216" s="17"/>
      <c r="D216" s="4"/>
      <c r="E216" s="74"/>
    </row>
    <row r="217" spans="1:5" ht="18.75">
      <c r="A217" s="4"/>
      <c r="B217" s="12"/>
      <c r="C217" s="17"/>
      <c r="D217" s="4"/>
      <c r="E217" s="74"/>
    </row>
    <row r="218" spans="1:5" ht="18.75">
      <c r="A218" s="4"/>
      <c r="B218" s="12"/>
      <c r="C218" s="17"/>
      <c r="D218" s="4"/>
      <c r="E218" s="74"/>
    </row>
    <row r="219" spans="1:5" ht="18.75">
      <c r="A219" s="4"/>
      <c r="B219" s="12"/>
      <c r="C219" s="14"/>
      <c r="D219" s="4"/>
      <c r="E219" s="74"/>
    </row>
    <row r="220" spans="1:5" ht="18.75">
      <c r="A220" s="4"/>
      <c r="B220" s="12"/>
      <c r="C220" s="17"/>
      <c r="D220" s="4"/>
      <c r="E220" s="74"/>
    </row>
    <row r="221" spans="1:5" ht="18.75">
      <c r="A221" s="4"/>
      <c r="B221" s="12"/>
      <c r="C221" s="17"/>
      <c r="D221" s="4"/>
      <c r="E221" s="74"/>
    </row>
    <row r="222" spans="1:5" ht="18.75">
      <c r="A222" s="12"/>
      <c r="B222" s="12"/>
      <c r="C222" s="17"/>
      <c r="D222" s="4"/>
      <c r="E222" s="74"/>
    </row>
    <row r="223" spans="1:5" ht="18.75">
      <c r="A223" s="12"/>
      <c r="B223" s="12"/>
      <c r="C223" s="17"/>
      <c r="D223" s="4"/>
      <c r="E223" s="74"/>
    </row>
    <row r="224" spans="1:5" ht="18.75">
      <c r="A224" s="12"/>
      <c r="B224" s="12"/>
      <c r="C224" s="17"/>
      <c r="D224" s="4"/>
      <c r="E224" s="74"/>
    </row>
    <row r="225" spans="1:5" ht="18.75">
      <c r="A225" s="12"/>
      <c r="B225" s="12"/>
      <c r="C225" s="17"/>
      <c r="D225" s="4"/>
      <c r="E225" s="74"/>
    </row>
    <row r="226" spans="1:5" ht="18.75">
      <c r="A226" s="12"/>
      <c r="B226" s="12"/>
      <c r="C226" s="17"/>
      <c r="D226" s="4"/>
      <c r="E226" s="74"/>
    </row>
    <row r="227" spans="1:5" ht="18.75">
      <c r="A227" s="12"/>
      <c r="B227" s="12"/>
      <c r="C227" s="17"/>
      <c r="D227" s="4"/>
      <c r="E227" s="74"/>
    </row>
    <row r="228" spans="1:5" ht="18.75">
      <c r="A228" s="12"/>
      <c r="B228" s="12"/>
      <c r="C228" s="17"/>
      <c r="D228" s="4"/>
      <c r="E228" s="74"/>
    </row>
    <row r="229" spans="1:5" ht="18.75">
      <c r="A229" s="12"/>
      <c r="B229" s="12"/>
      <c r="C229" s="17"/>
      <c r="D229" s="4"/>
      <c r="E229" s="74"/>
    </row>
    <row r="230" spans="1:5" ht="18.75">
      <c r="A230" s="12"/>
      <c r="B230" s="12"/>
      <c r="C230" s="17"/>
      <c r="D230" s="4"/>
      <c r="E230" s="74"/>
    </row>
    <row r="231" spans="1:5" ht="18.75">
      <c r="A231" s="12"/>
      <c r="B231" s="12"/>
      <c r="C231" s="17"/>
      <c r="D231" s="4"/>
      <c r="E231" s="74"/>
    </row>
    <row r="232" spans="1:5" ht="18.75">
      <c r="A232" s="12"/>
      <c r="B232" s="12"/>
      <c r="C232" s="17"/>
      <c r="D232" s="4"/>
      <c r="E232" s="74"/>
    </row>
    <row r="233" spans="1:5" ht="20.25">
      <c r="A233" s="62"/>
      <c r="B233" s="62"/>
      <c r="C233" s="63"/>
      <c r="D233" s="64"/>
      <c r="E233" s="75"/>
    </row>
    <row r="234" spans="1:5" ht="20.25">
      <c r="A234" s="62"/>
      <c r="B234" s="62"/>
      <c r="C234" s="63"/>
      <c r="D234" s="64"/>
      <c r="E234" s="75"/>
    </row>
    <row r="235" spans="1:5" ht="18.75">
      <c r="A235" s="56"/>
      <c r="B235" s="56"/>
      <c r="C235" s="17"/>
      <c r="D235" s="56"/>
      <c r="E235" s="74"/>
    </row>
    <row r="236" spans="1:5" ht="18.75">
      <c r="A236" s="56"/>
      <c r="B236" s="56"/>
      <c r="C236" s="17"/>
      <c r="D236" s="56"/>
      <c r="E236" s="74"/>
    </row>
    <row r="237" spans="1:5" ht="18.75">
      <c r="A237" s="4"/>
      <c r="B237" s="12"/>
      <c r="C237" s="17"/>
      <c r="D237" s="4"/>
      <c r="E237" s="74"/>
    </row>
    <row r="238" spans="1:5" ht="18.75">
      <c r="A238" s="4"/>
      <c r="B238" s="12"/>
      <c r="C238" s="17"/>
      <c r="D238" s="4"/>
      <c r="E238" s="74"/>
    </row>
    <row r="239" spans="1:5" ht="18.75">
      <c r="A239" s="4"/>
      <c r="B239" s="12"/>
      <c r="C239" s="17"/>
      <c r="D239" s="4"/>
      <c r="E239" s="74"/>
    </row>
    <row r="240" spans="1:5" ht="18.75">
      <c r="A240" s="4"/>
      <c r="B240" s="12"/>
      <c r="C240" s="17"/>
      <c r="D240" s="4"/>
      <c r="E240" s="74"/>
    </row>
    <row r="241" spans="1:5" ht="18.75">
      <c r="A241" s="4"/>
      <c r="B241" s="12"/>
      <c r="C241" s="17"/>
      <c r="D241" s="4"/>
      <c r="E241" s="74"/>
    </row>
    <row r="242" spans="1:5" ht="18.75">
      <c r="A242" s="4"/>
      <c r="B242" s="12"/>
      <c r="C242" s="17"/>
      <c r="D242" s="4"/>
      <c r="E242" s="74"/>
    </row>
    <row r="243" spans="1:5" ht="18.75">
      <c r="A243" s="4"/>
      <c r="B243" s="12"/>
      <c r="C243" s="17"/>
      <c r="D243" s="4"/>
      <c r="E243" s="74"/>
    </row>
    <row r="244" spans="1:5" ht="18.75">
      <c r="A244" s="4"/>
      <c r="B244" s="12"/>
      <c r="C244" s="17"/>
      <c r="D244" s="4"/>
      <c r="E244" s="74"/>
    </row>
    <row r="245" spans="1:5" ht="18.75">
      <c r="A245" s="4"/>
      <c r="B245" s="12"/>
      <c r="C245" s="17"/>
      <c r="D245" s="4"/>
      <c r="E245" s="74"/>
    </row>
    <row r="246" spans="1:5" ht="18.75">
      <c r="A246" s="4"/>
      <c r="B246" s="12"/>
      <c r="C246" s="17"/>
      <c r="D246" s="4"/>
      <c r="E246" s="74"/>
    </row>
    <row r="247" spans="1:5" ht="18.75">
      <c r="A247" s="4"/>
      <c r="B247" s="12"/>
      <c r="C247" s="17"/>
      <c r="D247" s="4"/>
      <c r="E247" s="74"/>
    </row>
    <row r="248" spans="1:5" ht="18.75">
      <c r="A248" s="4"/>
      <c r="B248" s="12"/>
      <c r="C248" s="17"/>
      <c r="D248" s="4"/>
      <c r="E248" s="74"/>
    </row>
    <row r="249" spans="1:5" ht="18.75">
      <c r="A249" s="4"/>
      <c r="B249" s="12"/>
      <c r="C249" s="17"/>
      <c r="D249" s="4"/>
      <c r="E249" s="74"/>
    </row>
    <row r="250" spans="1:5" ht="18.75">
      <c r="A250" s="12"/>
      <c r="B250" s="12"/>
      <c r="C250" s="17"/>
      <c r="D250" s="4"/>
      <c r="E250" s="74"/>
    </row>
    <row r="251" spans="1:5" ht="18.75">
      <c r="A251" s="12"/>
      <c r="B251" s="12"/>
      <c r="C251" s="17"/>
      <c r="D251" s="4"/>
      <c r="E251" s="74"/>
    </row>
    <row r="252" spans="1:5" ht="18.75">
      <c r="A252" s="12"/>
      <c r="B252" s="12"/>
      <c r="C252" s="17"/>
      <c r="D252" s="4"/>
      <c r="E252" s="74"/>
    </row>
    <row r="253" spans="1:5" ht="18.75">
      <c r="A253" s="12"/>
      <c r="B253" s="12"/>
      <c r="C253" s="17"/>
      <c r="D253" s="4"/>
      <c r="E253" s="74"/>
    </row>
    <row r="254" spans="1:5" ht="18.75">
      <c r="A254" s="12"/>
      <c r="B254" s="12"/>
      <c r="C254" s="17"/>
      <c r="D254" s="4"/>
      <c r="E254" s="74"/>
    </row>
    <row r="255" spans="1:5" ht="18.75">
      <c r="A255" s="12"/>
      <c r="B255" s="12"/>
      <c r="C255" s="17"/>
      <c r="D255" s="4"/>
      <c r="E255" s="74"/>
    </row>
    <row r="256" spans="1:5" ht="18.75">
      <c r="A256" s="12"/>
      <c r="B256" s="12"/>
      <c r="C256" s="17"/>
      <c r="D256" s="4"/>
      <c r="E256" s="74"/>
    </row>
    <row r="257" spans="1:5" ht="18.75">
      <c r="A257" s="12"/>
      <c r="B257" s="12"/>
      <c r="C257" s="17"/>
      <c r="D257" s="4"/>
      <c r="E257" s="74"/>
    </row>
    <row r="258" spans="1:5" ht="20.25">
      <c r="A258" s="62"/>
      <c r="B258" s="62"/>
      <c r="C258" s="63"/>
      <c r="D258" s="64"/>
      <c r="E258" s="75"/>
    </row>
    <row r="259" spans="1:5" ht="20.25">
      <c r="A259" s="62"/>
      <c r="B259" s="62"/>
      <c r="C259" s="63"/>
      <c r="D259" s="64"/>
      <c r="E259" s="75"/>
    </row>
    <row r="260" spans="1:5" ht="18.75">
      <c r="A260" s="56"/>
      <c r="B260" s="56"/>
      <c r="C260" s="17"/>
      <c r="D260" s="56"/>
      <c r="E260" s="74"/>
    </row>
    <row r="261" spans="1:5" ht="18.75">
      <c r="A261" s="56"/>
      <c r="B261" s="56"/>
      <c r="C261" s="17"/>
      <c r="D261" s="56"/>
      <c r="E261" s="74"/>
    </row>
    <row r="262" spans="1:5" ht="18.75">
      <c r="A262" s="4"/>
      <c r="B262" s="12"/>
      <c r="C262" s="17"/>
      <c r="D262" s="4"/>
      <c r="E262" s="74"/>
    </row>
    <row r="263" spans="1:5" ht="18.75">
      <c r="A263" s="4"/>
      <c r="B263" s="12"/>
      <c r="C263" s="17"/>
      <c r="D263" s="4"/>
      <c r="E263" s="74"/>
    </row>
    <row r="264" spans="1:5" ht="18.75">
      <c r="A264" s="4"/>
      <c r="B264" s="12"/>
      <c r="C264" s="17"/>
      <c r="D264" s="4"/>
      <c r="E264" s="74"/>
    </row>
    <row r="265" spans="1:5" ht="18.75">
      <c r="A265" s="4"/>
      <c r="B265" s="12"/>
      <c r="C265" s="17"/>
      <c r="D265" s="4"/>
      <c r="E265" s="74"/>
    </row>
    <row r="266" spans="1:5" ht="18.75">
      <c r="A266" s="4"/>
      <c r="B266" s="12"/>
      <c r="C266" s="17"/>
      <c r="D266" s="4"/>
      <c r="E266" s="74"/>
    </row>
    <row r="267" spans="1:5" ht="18.75">
      <c r="A267" s="4"/>
      <c r="B267" s="12"/>
      <c r="C267" s="17"/>
      <c r="D267" s="4"/>
      <c r="E267" s="74"/>
    </row>
    <row r="268" spans="1:5" ht="18.75">
      <c r="A268" s="4"/>
      <c r="B268" s="12"/>
      <c r="C268" s="17"/>
      <c r="D268" s="4"/>
      <c r="E268" s="74"/>
    </row>
    <row r="269" spans="1:5" ht="18.75">
      <c r="A269" s="4"/>
      <c r="B269" s="12"/>
      <c r="C269" s="17"/>
      <c r="D269" s="4"/>
      <c r="E269" s="74"/>
    </row>
    <row r="270" spans="1:5" ht="18.75">
      <c r="A270" s="4"/>
      <c r="B270" s="12"/>
      <c r="C270" s="17"/>
      <c r="D270" s="4"/>
      <c r="E270" s="74"/>
    </row>
    <row r="271" spans="1:5" ht="18.75">
      <c r="A271" s="4"/>
      <c r="B271" s="12"/>
      <c r="C271" s="17"/>
      <c r="D271" s="4"/>
      <c r="E271" s="74"/>
    </row>
    <row r="272" spans="1:5" ht="18.75">
      <c r="A272" s="4"/>
      <c r="B272" s="12"/>
      <c r="C272" s="17"/>
      <c r="D272" s="4"/>
      <c r="E272" s="74"/>
    </row>
    <row r="273" spans="1:5" ht="18.75">
      <c r="A273" s="4"/>
      <c r="B273" s="12"/>
      <c r="C273" s="17"/>
      <c r="D273" s="4"/>
      <c r="E273" s="74"/>
    </row>
    <row r="274" spans="1:5" ht="18.75">
      <c r="A274" s="4"/>
      <c r="B274" s="12"/>
      <c r="C274" s="17"/>
      <c r="D274" s="4"/>
      <c r="E274" s="74"/>
    </row>
    <row r="275" spans="1:5" ht="18.75">
      <c r="A275" s="4"/>
      <c r="B275" s="12"/>
      <c r="C275" s="17"/>
      <c r="D275" s="4"/>
      <c r="E275" s="74"/>
    </row>
    <row r="276" spans="1:5" ht="18.75">
      <c r="A276" s="4"/>
      <c r="B276" s="12"/>
      <c r="C276" s="17"/>
      <c r="D276" s="4"/>
      <c r="E276" s="74"/>
    </row>
    <row r="277" spans="1:5" ht="18.75">
      <c r="A277" s="4"/>
      <c r="B277" s="12"/>
      <c r="C277" s="17"/>
      <c r="D277" s="4"/>
      <c r="E277" s="74"/>
    </row>
    <row r="278" spans="1:5" ht="18.75">
      <c r="A278" s="4"/>
      <c r="B278" s="12"/>
      <c r="C278" s="17"/>
      <c r="D278" s="4"/>
      <c r="E278" s="74"/>
    </row>
    <row r="279" spans="1:5" ht="18.75">
      <c r="A279" s="4"/>
      <c r="B279" s="12"/>
      <c r="C279" s="17"/>
      <c r="D279" s="4"/>
      <c r="E279" s="74"/>
    </row>
    <row r="280" spans="1:5" ht="18.75">
      <c r="A280" s="4"/>
      <c r="B280" s="12"/>
      <c r="C280" s="17"/>
      <c r="D280" s="4"/>
      <c r="E280" s="74"/>
    </row>
    <row r="281" spans="1:5" ht="18.75">
      <c r="A281" s="4"/>
      <c r="B281" s="12"/>
      <c r="C281" s="17"/>
      <c r="D281" s="4"/>
      <c r="E281" s="74"/>
    </row>
    <row r="282" spans="1:5" ht="18.75">
      <c r="A282" s="4"/>
      <c r="B282" s="12"/>
      <c r="C282" s="17"/>
      <c r="D282" s="4"/>
      <c r="E282" s="74"/>
    </row>
    <row r="283" spans="1:5" ht="18.75">
      <c r="A283" s="56"/>
      <c r="B283" s="56"/>
      <c r="C283" s="17"/>
      <c r="D283" s="56"/>
      <c r="E283" s="74"/>
    </row>
    <row r="284" spans="1:5" ht="18.75">
      <c r="A284" s="56"/>
      <c r="B284" s="56"/>
      <c r="C284" s="17"/>
      <c r="D284" s="56"/>
      <c r="E284" s="74"/>
    </row>
    <row r="285" spans="1:5" ht="18.75">
      <c r="A285" s="4"/>
      <c r="B285" s="12"/>
      <c r="C285" s="17"/>
      <c r="D285" s="4"/>
      <c r="E285" s="74"/>
    </row>
    <row r="286" spans="1:5" ht="18.75">
      <c r="A286" s="4"/>
      <c r="B286" s="12"/>
      <c r="C286" s="17"/>
      <c r="D286" s="4"/>
      <c r="E286" s="74"/>
    </row>
    <row r="287" spans="1:5" ht="18.75">
      <c r="A287" s="4"/>
      <c r="B287" s="12"/>
      <c r="C287" s="17"/>
      <c r="D287" s="4"/>
      <c r="E287" s="74"/>
    </row>
    <row r="288" spans="1:5" ht="18.75">
      <c r="A288" s="4"/>
      <c r="B288" s="12"/>
      <c r="C288" s="17"/>
      <c r="D288" s="4"/>
      <c r="E288" s="74"/>
    </row>
    <row r="289" spans="1:5" ht="18.75">
      <c r="A289" s="4"/>
      <c r="B289" s="12"/>
      <c r="C289" s="17"/>
      <c r="D289" s="4"/>
      <c r="E289" s="74"/>
    </row>
    <row r="290" spans="1:5" ht="18.75">
      <c r="A290" s="4"/>
      <c r="B290" s="12"/>
      <c r="C290" s="17"/>
      <c r="D290" s="4"/>
      <c r="E290" s="74"/>
    </row>
    <row r="291" spans="1:5" ht="18.75">
      <c r="A291" s="4"/>
      <c r="B291" s="12"/>
      <c r="C291" s="17"/>
      <c r="D291" s="4"/>
      <c r="E291" s="74"/>
    </row>
    <row r="292" spans="1:5" ht="18.75">
      <c r="A292" s="4"/>
      <c r="B292" s="12"/>
      <c r="C292" s="17"/>
      <c r="D292" s="4"/>
      <c r="E292" s="74"/>
    </row>
    <row r="293" spans="1:5" ht="18.75">
      <c r="A293" s="4"/>
      <c r="B293" s="12"/>
      <c r="C293" s="17"/>
      <c r="D293" s="4"/>
      <c r="E293" s="74"/>
    </row>
    <row r="294" spans="1:5" ht="18.75">
      <c r="A294" s="4"/>
      <c r="B294" s="12"/>
      <c r="C294" s="17"/>
      <c r="D294" s="4"/>
      <c r="E294" s="74"/>
    </row>
    <row r="295" spans="1:5" ht="18.75">
      <c r="A295" s="4"/>
      <c r="B295" s="12"/>
      <c r="C295" s="17"/>
      <c r="D295" s="4"/>
      <c r="E295" s="74"/>
    </row>
    <row r="296" spans="1:5" ht="18.75">
      <c r="A296" s="4"/>
      <c r="B296" s="12"/>
      <c r="C296" s="17"/>
      <c r="D296" s="4"/>
      <c r="E296" s="74"/>
    </row>
    <row r="297" spans="1:5" ht="18.75">
      <c r="A297" s="4"/>
      <c r="B297" s="12"/>
      <c r="C297" s="17"/>
      <c r="D297" s="4"/>
      <c r="E297" s="74"/>
    </row>
    <row r="298" spans="1:5" ht="18.75">
      <c r="A298" s="4"/>
      <c r="B298" s="12"/>
      <c r="C298" s="17"/>
      <c r="D298" s="4"/>
      <c r="E298" s="74"/>
    </row>
    <row r="299" spans="1:5" ht="18.75">
      <c r="A299" s="4"/>
      <c r="B299" s="12"/>
      <c r="C299" s="17"/>
      <c r="D299" s="4"/>
      <c r="E299" s="74"/>
    </row>
    <row r="300" spans="1:5" ht="18.75">
      <c r="A300" s="4"/>
      <c r="B300" s="12"/>
      <c r="C300" s="17"/>
      <c r="D300" s="4"/>
      <c r="E300" s="74"/>
    </row>
    <row r="301" spans="1:5" ht="18.75">
      <c r="A301" s="4"/>
      <c r="B301" s="12"/>
      <c r="C301" s="17"/>
      <c r="D301" s="4"/>
      <c r="E301" s="74"/>
    </row>
    <row r="302" spans="1:5" ht="18.75">
      <c r="A302" s="4"/>
      <c r="B302" s="12"/>
      <c r="C302" s="17"/>
      <c r="D302" s="4"/>
      <c r="E302" s="74"/>
    </row>
    <row r="303" spans="1:5" ht="18.75">
      <c r="A303" s="4"/>
      <c r="B303" s="12"/>
      <c r="C303" s="17"/>
      <c r="D303" s="4"/>
      <c r="E303" s="74"/>
    </row>
    <row r="304" spans="1:5" ht="18.75">
      <c r="A304" s="4"/>
      <c r="B304" s="12"/>
      <c r="C304" s="17"/>
      <c r="D304" s="4"/>
      <c r="E304" s="74"/>
    </row>
    <row r="305" spans="1:5" ht="18.75">
      <c r="A305" s="12"/>
      <c r="B305" s="12"/>
      <c r="C305" s="17"/>
      <c r="D305" s="4"/>
      <c r="E305" s="74"/>
    </row>
    <row r="306" spans="1:5" ht="18.75">
      <c r="A306" s="12"/>
      <c r="B306" s="12"/>
      <c r="C306" s="17"/>
      <c r="D306" s="4"/>
      <c r="E306" s="74"/>
    </row>
    <row r="307" spans="1:5" ht="18.75">
      <c r="A307" s="12"/>
      <c r="B307" s="12"/>
      <c r="C307" s="17"/>
      <c r="D307" s="4"/>
      <c r="E307" s="74"/>
    </row>
    <row r="308" spans="1:5" ht="18.75">
      <c r="A308" s="12"/>
      <c r="B308" s="12"/>
      <c r="C308" s="17"/>
      <c r="D308" s="4"/>
      <c r="E308" s="74"/>
    </row>
    <row r="309" spans="1:5" ht="18.75">
      <c r="A309" s="12"/>
      <c r="B309" s="12"/>
      <c r="C309" s="17"/>
      <c r="D309" s="4"/>
      <c r="E309" s="74"/>
    </row>
    <row r="310" spans="1:5" ht="18.75">
      <c r="A310" s="12"/>
      <c r="B310" s="12"/>
      <c r="C310" s="17"/>
      <c r="D310" s="4"/>
      <c r="E310" s="74"/>
    </row>
    <row r="311" spans="1:5" ht="18.75">
      <c r="A311" s="12"/>
      <c r="B311" s="12"/>
      <c r="C311" s="17"/>
      <c r="D311" s="4"/>
      <c r="E311" s="74"/>
    </row>
    <row r="312" spans="1:5" ht="18.75">
      <c r="A312" s="12"/>
      <c r="B312" s="12"/>
      <c r="C312" s="17"/>
      <c r="D312" s="4"/>
      <c r="E312" s="74"/>
    </row>
    <row r="313" spans="1:5" ht="18.75">
      <c r="A313" s="12"/>
      <c r="B313" s="12"/>
      <c r="C313" s="17"/>
      <c r="D313" s="4"/>
      <c r="E313" s="74"/>
    </row>
    <row r="314" spans="1:5" ht="18.75">
      <c r="A314" s="12"/>
      <c r="B314" s="12"/>
      <c r="C314" s="17"/>
      <c r="D314" s="4"/>
      <c r="E314" s="74"/>
    </row>
    <row r="315" spans="1:5" ht="18.75">
      <c r="A315" s="12"/>
      <c r="B315" s="12"/>
      <c r="C315" s="17"/>
      <c r="D315" s="4"/>
      <c r="E315" s="74"/>
    </row>
    <row r="316" spans="1:5" ht="18.75">
      <c r="A316" s="12"/>
      <c r="B316" s="12"/>
      <c r="C316" s="17"/>
      <c r="D316" s="4"/>
      <c r="E316" s="74"/>
    </row>
    <row r="317" spans="1:5" ht="18.75">
      <c r="A317" s="12"/>
      <c r="B317" s="12"/>
      <c r="C317" s="17"/>
      <c r="D317" s="4"/>
      <c r="E317" s="74"/>
    </row>
    <row r="318" spans="1:5" ht="18.75">
      <c r="A318" s="12"/>
      <c r="B318" s="12"/>
      <c r="C318" s="17"/>
      <c r="D318" s="4"/>
      <c r="E318" s="74"/>
    </row>
    <row r="319" spans="1:5" ht="18.75">
      <c r="A319" s="12"/>
      <c r="B319" s="12"/>
      <c r="C319" s="17"/>
      <c r="D319" s="4"/>
      <c r="E319" s="74"/>
    </row>
    <row r="320" spans="1:5" ht="18.75">
      <c r="A320" s="12"/>
      <c r="B320" s="12"/>
      <c r="C320" s="17"/>
      <c r="D320" s="4"/>
      <c r="E320" s="74"/>
    </row>
    <row r="321" spans="1:5" ht="18.75">
      <c r="A321" s="12"/>
      <c r="B321" s="12"/>
      <c r="C321" s="17"/>
      <c r="D321" s="4"/>
      <c r="E321" s="74"/>
    </row>
    <row r="322" spans="1:5" ht="18.75">
      <c r="A322" s="12"/>
      <c r="B322" s="12"/>
      <c r="C322" s="17"/>
      <c r="D322" s="4"/>
      <c r="E322" s="74"/>
    </row>
    <row r="323" spans="1:5" ht="18.75">
      <c r="A323" s="12"/>
      <c r="B323" s="12"/>
      <c r="C323" s="17"/>
      <c r="D323" s="4"/>
      <c r="E323" s="74"/>
    </row>
    <row r="324" spans="1:5" ht="18.75">
      <c r="A324" s="12"/>
      <c r="B324" s="12"/>
      <c r="C324" s="17"/>
      <c r="D324" s="4"/>
      <c r="E324" s="74"/>
    </row>
    <row r="325" spans="1:5" ht="18.75">
      <c r="A325" s="12"/>
      <c r="B325" s="12"/>
      <c r="C325" s="17"/>
      <c r="D325" s="4"/>
      <c r="E325" s="74"/>
    </row>
    <row r="326" spans="1:5" ht="18.75">
      <c r="A326" s="12"/>
      <c r="B326" s="12"/>
      <c r="C326" s="17"/>
      <c r="D326" s="4"/>
      <c r="E326" s="74"/>
    </row>
    <row r="327" spans="1:5" ht="18.75">
      <c r="A327" s="12"/>
      <c r="B327" s="12"/>
      <c r="C327" s="17"/>
      <c r="D327" s="4"/>
      <c r="E327" s="74"/>
    </row>
    <row r="328" spans="1:5" ht="18.75">
      <c r="A328" s="12"/>
      <c r="B328" s="12"/>
      <c r="C328" s="17"/>
      <c r="D328" s="4"/>
      <c r="E328" s="74"/>
    </row>
    <row r="329" spans="1:5" ht="18.75">
      <c r="A329" s="12"/>
      <c r="B329" s="12"/>
      <c r="C329" s="17"/>
      <c r="D329" s="4"/>
      <c r="E329" s="74"/>
    </row>
    <row r="330" spans="1:5" ht="18.75">
      <c r="A330" s="12"/>
      <c r="B330" s="12"/>
      <c r="C330" s="17"/>
      <c r="D330" s="4"/>
      <c r="E330" s="74"/>
    </row>
    <row r="331" spans="1:5" ht="18.75">
      <c r="A331" s="12"/>
      <c r="B331" s="12"/>
      <c r="C331" s="17"/>
      <c r="D331" s="4"/>
      <c r="E331" s="74"/>
    </row>
    <row r="332" spans="1:5" ht="18.75">
      <c r="A332" s="12"/>
      <c r="B332" s="12"/>
      <c r="C332" s="17"/>
      <c r="D332" s="4"/>
      <c r="E332" s="74"/>
    </row>
    <row r="333" spans="1:5" ht="18.75">
      <c r="A333" s="12"/>
      <c r="B333" s="12"/>
      <c r="C333" s="17"/>
      <c r="D333" s="4"/>
      <c r="E333" s="74"/>
    </row>
    <row r="334" spans="1:5" ht="18.75">
      <c r="A334" s="12"/>
      <c r="B334" s="12"/>
      <c r="C334" s="17"/>
      <c r="D334" s="4"/>
      <c r="E334" s="74"/>
    </row>
    <row r="335" spans="1:5" ht="18.75">
      <c r="A335" s="12"/>
      <c r="B335" s="12"/>
      <c r="C335" s="17"/>
      <c r="D335" s="4"/>
      <c r="E335" s="74"/>
    </row>
    <row r="336" spans="1:5" ht="18.75">
      <c r="A336" s="12"/>
      <c r="B336" s="12"/>
      <c r="C336" s="17"/>
      <c r="D336" s="4"/>
      <c r="E336" s="74"/>
    </row>
    <row r="337" spans="1:5" ht="18.75">
      <c r="A337" s="12"/>
      <c r="B337" s="12"/>
      <c r="C337" s="17"/>
      <c r="D337" s="4"/>
      <c r="E337" s="74"/>
    </row>
    <row r="338" spans="1:5" ht="18.75">
      <c r="A338" s="12"/>
      <c r="B338" s="12"/>
      <c r="C338" s="17"/>
      <c r="D338" s="4"/>
      <c r="E338" s="74"/>
    </row>
    <row r="339" spans="1:5" ht="18.75">
      <c r="A339" s="12"/>
      <c r="B339" s="12"/>
      <c r="C339" s="17"/>
      <c r="D339" s="4"/>
      <c r="E339" s="74"/>
    </row>
    <row r="340" spans="1:5" ht="18.75">
      <c r="A340" s="12"/>
      <c r="B340" s="12"/>
      <c r="C340" s="17"/>
      <c r="D340" s="4"/>
      <c r="E340" s="74"/>
    </row>
    <row r="341" spans="1:5" ht="18.75">
      <c r="A341" s="12"/>
      <c r="B341" s="12"/>
      <c r="C341" s="17"/>
      <c r="D341" s="4"/>
      <c r="E341" s="74"/>
    </row>
    <row r="342" spans="1:5" ht="18.75">
      <c r="A342" s="12"/>
      <c r="B342" s="12"/>
      <c r="C342" s="17"/>
      <c r="D342" s="4"/>
      <c r="E342" s="74"/>
    </row>
    <row r="343" spans="1:5" ht="18.75">
      <c r="A343" s="12"/>
      <c r="B343" s="12"/>
      <c r="C343" s="17"/>
      <c r="D343" s="4"/>
      <c r="E343" s="74"/>
    </row>
    <row r="344" spans="1:5" ht="18.75">
      <c r="A344" s="12"/>
      <c r="B344" s="12"/>
      <c r="C344" s="17"/>
      <c r="D344" s="4"/>
      <c r="E344" s="74"/>
    </row>
    <row r="345" spans="1:5" ht="18.75">
      <c r="A345" s="12"/>
      <c r="B345" s="12"/>
      <c r="C345" s="17"/>
      <c r="D345" s="4"/>
      <c r="E345" s="74"/>
    </row>
    <row r="346" spans="1:5" ht="18.75">
      <c r="A346" s="12"/>
      <c r="B346" s="12"/>
      <c r="C346" s="17"/>
      <c r="D346" s="4"/>
      <c r="E346" s="74"/>
    </row>
    <row r="347" spans="1:5" ht="18.75">
      <c r="A347" s="12"/>
      <c r="B347" s="12"/>
      <c r="C347" s="17"/>
      <c r="D347" s="4"/>
      <c r="E347" s="74"/>
    </row>
    <row r="348" spans="1:5" ht="18.75">
      <c r="A348" s="12"/>
      <c r="B348" s="12"/>
      <c r="C348" s="17"/>
      <c r="D348" s="4"/>
      <c r="E348" s="74"/>
    </row>
    <row r="349" spans="1:5" ht="18.75">
      <c r="A349" s="12"/>
      <c r="B349" s="12"/>
      <c r="C349" s="17"/>
      <c r="D349" s="4"/>
      <c r="E349" s="74"/>
    </row>
    <row r="350" spans="1:5" ht="18.75">
      <c r="A350" s="12"/>
      <c r="B350" s="12"/>
      <c r="C350" s="17"/>
      <c r="D350" s="4"/>
      <c r="E350" s="74"/>
    </row>
    <row r="351" spans="1:5" ht="18.75">
      <c r="A351" s="12"/>
      <c r="B351" s="12"/>
      <c r="C351" s="17"/>
      <c r="D351" s="4"/>
      <c r="E351" s="74"/>
    </row>
    <row r="352" spans="1:5" ht="18.75">
      <c r="A352" s="12"/>
      <c r="B352" s="12"/>
      <c r="C352" s="17"/>
      <c r="D352" s="4"/>
      <c r="E352" s="74"/>
    </row>
    <row r="353" spans="1:5" ht="18.75">
      <c r="A353" s="12"/>
      <c r="B353" s="12"/>
      <c r="C353" s="17"/>
      <c r="D353" s="4"/>
      <c r="E353" s="74"/>
    </row>
    <row r="354" spans="1:5" ht="18.75">
      <c r="A354" s="12"/>
      <c r="B354" s="12"/>
      <c r="C354" s="17"/>
      <c r="D354" s="4"/>
      <c r="E354" s="74"/>
    </row>
    <row r="355" spans="1:5" ht="18.75">
      <c r="A355" s="12"/>
      <c r="B355" s="12"/>
      <c r="C355" s="17"/>
      <c r="D355" s="4"/>
      <c r="E355" s="74"/>
    </row>
    <row r="356" spans="1:5" ht="18.75">
      <c r="A356" s="12"/>
      <c r="B356" s="12"/>
      <c r="C356" s="17"/>
      <c r="D356" s="4"/>
      <c r="E356" s="74"/>
    </row>
    <row r="357" spans="1:5" ht="18.75">
      <c r="A357" s="12"/>
      <c r="B357" s="12"/>
      <c r="C357" s="17"/>
      <c r="D357" s="4"/>
      <c r="E357" s="74"/>
    </row>
    <row r="358" spans="1:5" ht="18.75">
      <c r="A358" s="12"/>
      <c r="B358" s="12"/>
      <c r="C358" s="17"/>
      <c r="D358" s="4"/>
      <c r="E358" s="74"/>
    </row>
    <row r="359" spans="1:5" ht="18.75">
      <c r="A359" s="12"/>
      <c r="B359" s="12"/>
      <c r="C359" s="17"/>
      <c r="D359" s="4"/>
      <c r="E359" s="74"/>
    </row>
    <row r="360" spans="1:5" ht="18.75">
      <c r="A360" s="12"/>
      <c r="B360" s="12"/>
      <c r="C360" s="17"/>
      <c r="D360" s="4"/>
      <c r="E360" s="74"/>
    </row>
    <row r="361" spans="1:5" ht="18.75">
      <c r="A361" s="12"/>
      <c r="B361" s="12"/>
      <c r="C361" s="17"/>
      <c r="D361" s="4"/>
      <c r="E361" s="74"/>
    </row>
    <row r="362" spans="1:5" ht="18.75">
      <c r="A362" s="12"/>
      <c r="B362" s="12"/>
      <c r="C362" s="17"/>
      <c r="D362" s="4"/>
      <c r="E362" s="74"/>
    </row>
    <row r="363" spans="1:5" ht="18.75">
      <c r="A363" s="12"/>
      <c r="B363" s="12"/>
      <c r="C363" s="17"/>
      <c r="D363" s="4"/>
      <c r="E363" s="74"/>
    </row>
    <row r="364" spans="1:5" ht="18.75">
      <c r="A364" s="12"/>
      <c r="B364" s="12"/>
      <c r="C364" s="17"/>
      <c r="D364" s="4"/>
      <c r="E364" s="74"/>
    </row>
    <row r="365" spans="1:5" ht="18.75">
      <c r="A365" s="12"/>
      <c r="B365" s="12"/>
      <c r="C365" s="17"/>
      <c r="D365" s="4"/>
      <c r="E365" s="74"/>
    </row>
    <row r="366" spans="1:5" ht="18.75">
      <c r="A366" s="12"/>
      <c r="B366" s="12"/>
      <c r="C366" s="17"/>
      <c r="D366" s="4"/>
      <c r="E366" s="74"/>
    </row>
    <row r="367" spans="1:5" ht="18.75">
      <c r="A367" s="12"/>
      <c r="B367" s="12"/>
      <c r="C367" s="17"/>
      <c r="D367" s="4"/>
      <c r="E367" s="74"/>
    </row>
    <row r="368" spans="1:5" ht="18.75">
      <c r="A368" s="12"/>
      <c r="B368" s="12"/>
      <c r="C368" s="17"/>
      <c r="D368" s="4"/>
      <c r="E368" s="74"/>
    </row>
    <row r="369" spans="1:5" ht="18.75">
      <c r="A369" s="12"/>
      <c r="B369" s="12"/>
      <c r="C369" s="17"/>
      <c r="D369" s="4"/>
      <c r="E369" s="74"/>
    </row>
    <row r="370" spans="1:5" ht="18.75">
      <c r="A370" s="12"/>
      <c r="B370" s="12"/>
      <c r="C370" s="17"/>
      <c r="D370" s="4"/>
      <c r="E370" s="74"/>
    </row>
    <row r="371" spans="1:5" ht="18.75">
      <c r="A371" s="12"/>
      <c r="B371" s="12"/>
      <c r="C371" s="17"/>
      <c r="D371" s="4"/>
      <c r="E371" s="74"/>
    </row>
    <row r="372" spans="1:5" ht="18.75">
      <c r="A372" s="12"/>
      <c r="B372" s="12"/>
      <c r="C372" s="17"/>
      <c r="D372" s="4"/>
      <c r="E372" s="74"/>
    </row>
    <row r="373" spans="1:5" ht="18.75">
      <c r="A373" s="12"/>
      <c r="B373" s="12"/>
      <c r="C373" s="17"/>
      <c r="D373" s="4"/>
      <c r="E373" s="74"/>
    </row>
    <row r="374" spans="1:5" ht="18.75">
      <c r="A374" s="12"/>
      <c r="B374" s="12"/>
      <c r="C374" s="17"/>
      <c r="D374" s="4"/>
      <c r="E374" s="74"/>
    </row>
    <row r="375" spans="1:5" ht="18.75">
      <c r="A375" s="12"/>
      <c r="B375" s="12"/>
      <c r="C375" s="17"/>
      <c r="D375" s="4"/>
      <c r="E375" s="74"/>
    </row>
    <row r="376" spans="1:5" ht="18.75">
      <c r="A376" s="12"/>
      <c r="B376" s="12"/>
      <c r="C376" s="17"/>
      <c r="D376" s="4"/>
      <c r="E376" s="74"/>
    </row>
    <row r="377" spans="1:5" ht="18.75">
      <c r="A377" s="12"/>
      <c r="B377" s="12"/>
      <c r="C377" s="17"/>
      <c r="D377" s="4"/>
      <c r="E377" s="74"/>
    </row>
    <row r="378" spans="1:5" ht="18.75">
      <c r="A378" s="12"/>
      <c r="B378" s="12"/>
      <c r="C378" s="17"/>
      <c r="D378" s="4"/>
      <c r="E378" s="74"/>
    </row>
    <row r="379" spans="1:5" ht="18.75">
      <c r="A379" s="12"/>
      <c r="B379" s="12"/>
      <c r="C379" s="17"/>
      <c r="D379" s="4"/>
      <c r="E379" s="74"/>
    </row>
    <row r="380" spans="1:5" ht="18.75">
      <c r="A380" s="12"/>
      <c r="B380" s="12"/>
      <c r="C380" s="17"/>
      <c r="D380" s="4"/>
      <c r="E380" s="74"/>
    </row>
    <row r="381" spans="1:5" ht="18.75">
      <c r="A381" s="12"/>
      <c r="B381" s="12"/>
      <c r="C381" s="17"/>
      <c r="D381" s="4"/>
      <c r="E381" s="74"/>
    </row>
    <row r="382" spans="1:5" ht="18.75">
      <c r="A382" s="12"/>
      <c r="B382" s="12"/>
      <c r="C382" s="17"/>
      <c r="D382" s="4"/>
      <c r="E382" s="74"/>
    </row>
    <row r="383" spans="1:5" ht="18.75">
      <c r="A383" s="12"/>
      <c r="B383" s="12"/>
      <c r="C383" s="17"/>
      <c r="D383" s="4"/>
      <c r="E383" s="74"/>
    </row>
    <row r="384" spans="1:5" ht="18.75">
      <c r="A384" s="12"/>
      <c r="B384" s="12"/>
      <c r="C384" s="17"/>
      <c r="D384" s="4"/>
      <c r="E384" s="74"/>
    </row>
    <row r="385" spans="1:5" ht="18.75">
      <c r="A385" s="12"/>
      <c r="B385" s="12"/>
      <c r="C385" s="17"/>
      <c r="D385" s="4"/>
      <c r="E385" s="74"/>
    </row>
    <row r="386" spans="1:5" ht="18.75">
      <c r="A386" s="12"/>
      <c r="B386" s="12"/>
      <c r="C386" s="17"/>
      <c r="D386" s="4"/>
      <c r="E386" s="74"/>
    </row>
    <row r="387" spans="1:5" ht="18.75">
      <c r="A387" s="12"/>
      <c r="B387" s="12"/>
      <c r="C387" s="17"/>
      <c r="D387" s="4"/>
      <c r="E387" s="74"/>
    </row>
    <row r="388" spans="1:5" ht="18.75">
      <c r="A388" s="12"/>
      <c r="B388" s="12"/>
      <c r="C388" s="17"/>
      <c r="D388" s="4"/>
      <c r="E388" s="74"/>
    </row>
    <row r="389" spans="1:5" ht="18.75">
      <c r="A389" s="12"/>
      <c r="B389" s="12"/>
      <c r="C389" s="17"/>
      <c r="D389" s="4"/>
      <c r="E389" s="74"/>
    </row>
    <row r="390" spans="1:5" ht="18.75">
      <c r="A390" s="12"/>
      <c r="B390" s="12"/>
      <c r="C390" s="17"/>
      <c r="D390" s="4"/>
      <c r="E390" s="74"/>
    </row>
    <row r="391" spans="1:5" ht="18.75">
      <c r="A391" s="12"/>
      <c r="B391" s="12"/>
      <c r="C391" s="17"/>
      <c r="D391" s="4"/>
      <c r="E391" s="74"/>
    </row>
    <row r="392" spans="1:5" ht="18.75">
      <c r="A392" s="12"/>
      <c r="B392" s="12"/>
      <c r="C392" s="17"/>
      <c r="D392" s="4"/>
      <c r="E392" s="74"/>
    </row>
    <row r="393" spans="1:5" ht="18.75">
      <c r="A393" s="12"/>
      <c r="B393" s="12"/>
      <c r="C393" s="17"/>
      <c r="D393" s="4"/>
      <c r="E393" s="74"/>
    </row>
    <row r="394" spans="1:5" ht="18.75">
      <c r="A394" s="12"/>
      <c r="B394" s="12"/>
      <c r="C394" s="17"/>
      <c r="D394" s="4"/>
      <c r="E394" s="74"/>
    </row>
    <row r="395" spans="1:5" ht="18.75">
      <c r="A395" s="12"/>
      <c r="B395" s="12"/>
      <c r="C395" s="17"/>
      <c r="D395" s="4"/>
      <c r="E395" s="74"/>
    </row>
    <row r="396" spans="1:5" ht="18.75">
      <c r="A396" s="12"/>
      <c r="B396" s="12"/>
      <c r="C396" s="17"/>
      <c r="D396" s="4"/>
      <c r="E396" s="74"/>
    </row>
    <row r="397" spans="1:5" ht="18.75">
      <c r="A397" s="12"/>
      <c r="B397" s="12"/>
      <c r="C397" s="17"/>
      <c r="D397" s="4"/>
      <c r="E397" s="74"/>
    </row>
    <row r="398" spans="1:5" ht="18.75">
      <c r="A398" s="12"/>
      <c r="B398" s="12"/>
      <c r="C398" s="17"/>
      <c r="D398" s="4"/>
      <c r="E398" s="74"/>
    </row>
    <row r="399" spans="1:5" ht="18.75">
      <c r="A399" s="12"/>
      <c r="B399" s="12"/>
      <c r="C399" s="17"/>
      <c r="D399" s="4"/>
      <c r="E399" s="74"/>
    </row>
    <row r="400" spans="1:5" ht="18.75">
      <c r="A400" s="12"/>
      <c r="B400" s="12"/>
      <c r="C400" s="17"/>
      <c r="D400" s="4"/>
      <c r="E400" s="74"/>
    </row>
    <row r="401" spans="1:5" ht="18.75">
      <c r="A401" s="12"/>
      <c r="B401" s="12"/>
      <c r="C401" s="17"/>
      <c r="D401" s="4"/>
      <c r="E401" s="74"/>
    </row>
    <row r="402" spans="1:5" ht="18.75">
      <c r="A402" s="12"/>
      <c r="B402" s="12"/>
      <c r="C402" s="17"/>
      <c r="D402" s="4"/>
      <c r="E402" s="74"/>
    </row>
    <row r="403" spans="1:5" ht="18.75">
      <c r="A403" s="12"/>
      <c r="B403" s="12"/>
      <c r="C403" s="17"/>
      <c r="D403" s="4"/>
      <c r="E403" s="74"/>
    </row>
    <row r="404" spans="1:5" ht="18.75">
      <c r="A404" s="12"/>
      <c r="B404" s="12"/>
      <c r="C404" s="17"/>
      <c r="D404" s="4"/>
      <c r="E404" s="74"/>
    </row>
    <row r="405" spans="1:5" ht="18.75">
      <c r="A405" s="12"/>
      <c r="B405" s="12"/>
      <c r="C405" s="17"/>
      <c r="D405" s="4"/>
      <c r="E405" s="74"/>
    </row>
    <row r="406" spans="1:5" ht="18.75">
      <c r="A406" s="12"/>
      <c r="B406" s="12"/>
      <c r="C406" s="17"/>
      <c r="D406" s="4"/>
      <c r="E406" s="74"/>
    </row>
    <row r="407" spans="1:5" ht="18.75">
      <c r="A407" s="12"/>
      <c r="B407" s="12"/>
      <c r="C407" s="17"/>
      <c r="D407" s="4"/>
      <c r="E407" s="74"/>
    </row>
    <row r="408" spans="1:5" ht="18.75">
      <c r="A408" s="12"/>
      <c r="B408" s="12"/>
      <c r="C408" s="17"/>
      <c r="D408" s="4"/>
      <c r="E408" s="74"/>
    </row>
    <row r="409" spans="1:5" ht="18.75">
      <c r="A409" s="12"/>
      <c r="B409" s="12"/>
      <c r="C409" s="17"/>
      <c r="D409" s="4"/>
      <c r="E409" s="74"/>
    </row>
    <row r="410" spans="1:5" ht="18.75">
      <c r="A410" s="12"/>
      <c r="B410" s="12"/>
      <c r="C410" s="17"/>
      <c r="D410" s="4"/>
      <c r="E410" s="74"/>
    </row>
    <row r="411" spans="1:5" ht="18.75">
      <c r="A411" s="12"/>
      <c r="B411" s="12"/>
      <c r="C411" s="17"/>
      <c r="D411" s="4"/>
      <c r="E411" s="74"/>
    </row>
    <row r="412" spans="1:5" ht="18.75">
      <c r="A412" s="12"/>
      <c r="B412" s="12"/>
      <c r="C412" s="17"/>
      <c r="D412" s="4"/>
      <c r="E412" s="74"/>
    </row>
    <row r="413" spans="1:5" ht="18.75">
      <c r="A413" s="12"/>
      <c r="B413" s="12"/>
      <c r="C413" s="17"/>
      <c r="D413" s="4"/>
      <c r="E413" s="74"/>
    </row>
    <row r="414" spans="1:5" ht="18.75">
      <c r="A414" s="12"/>
      <c r="B414" s="12"/>
      <c r="C414" s="17"/>
      <c r="D414" s="4"/>
      <c r="E414" s="74"/>
    </row>
    <row r="415" spans="1:5" ht="18.75">
      <c r="A415" s="12"/>
      <c r="B415" s="12"/>
      <c r="C415" s="17"/>
      <c r="D415" s="4"/>
      <c r="E415" s="74"/>
    </row>
    <row r="416" spans="1:5" ht="18.75">
      <c r="A416" s="12"/>
      <c r="B416" s="12"/>
      <c r="C416" s="17"/>
      <c r="D416" s="4"/>
      <c r="E416" s="74"/>
    </row>
    <row r="417" spans="1:5" ht="18.75">
      <c r="A417" s="12"/>
      <c r="B417" s="12"/>
      <c r="C417" s="17"/>
      <c r="D417" s="4"/>
      <c r="E417" s="74"/>
    </row>
    <row r="418" spans="1:5" ht="18.75">
      <c r="A418" s="12"/>
      <c r="B418" s="12"/>
      <c r="C418" s="17"/>
      <c r="D418" s="4"/>
      <c r="E418" s="74"/>
    </row>
    <row r="419" spans="1:5" ht="18.75">
      <c r="A419" s="12"/>
      <c r="B419" s="12"/>
      <c r="C419" s="17"/>
      <c r="D419" s="4"/>
      <c r="E419" s="74"/>
    </row>
    <row r="420" spans="1:5" ht="18.75">
      <c r="A420" s="12"/>
      <c r="B420" s="12"/>
      <c r="C420" s="17"/>
      <c r="D420" s="4"/>
      <c r="E420" s="74"/>
    </row>
    <row r="421" spans="1:5" ht="18.75">
      <c r="A421" s="12"/>
      <c r="B421" s="12"/>
      <c r="C421" s="17"/>
      <c r="D421" s="4"/>
      <c r="E421" s="74"/>
    </row>
    <row r="422" spans="1:5" ht="18.75">
      <c r="A422" s="12"/>
      <c r="B422" s="12"/>
      <c r="C422" s="17"/>
      <c r="D422" s="4"/>
      <c r="E422" s="74"/>
    </row>
    <row r="423" spans="1:5" ht="18.75">
      <c r="A423" s="12"/>
      <c r="B423" s="12"/>
      <c r="C423" s="17"/>
      <c r="D423" s="4"/>
      <c r="E423" s="74"/>
    </row>
  </sheetData>
  <sheetProtection/>
  <mergeCells count="4">
    <mergeCell ref="A1:E1"/>
    <mergeCell ref="A2:E2"/>
    <mergeCell ref="A3:E3"/>
    <mergeCell ref="A4:E4"/>
  </mergeCells>
  <printOptions/>
  <pageMargins left="0.5511811023622047" right="0" top="0.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A5" sqref="A5:IV31"/>
    </sheetView>
  </sheetViews>
  <sheetFormatPr defaultColWidth="9.140625" defaultRowHeight="21.75"/>
  <cols>
    <col min="1" max="1" width="6.421875" style="2" customWidth="1"/>
    <col min="2" max="2" width="28.140625" style="2" customWidth="1"/>
    <col min="3" max="3" width="10.57421875" style="26" customWidth="1"/>
    <col min="4" max="4" width="10.8515625" style="26" customWidth="1"/>
    <col min="5" max="5" width="10.7109375" style="2" customWidth="1"/>
    <col min="6" max="16384" width="9.140625" style="3" customWidth="1"/>
  </cols>
  <sheetData>
    <row r="1" spans="1:5" s="2" customFormat="1" ht="23.25" customHeight="1">
      <c r="A1" s="413" t="s">
        <v>50</v>
      </c>
      <c r="B1" s="413"/>
      <c r="C1" s="413"/>
      <c r="D1" s="413"/>
      <c r="E1" s="413"/>
    </row>
    <row r="2" spans="1:5" s="2" customFormat="1" ht="23.25">
      <c r="A2" s="398" t="s">
        <v>175</v>
      </c>
      <c r="B2" s="398"/>
      <c r="C2" s="398"/>
      <c r="D2" s="398"/>
      <c r="E2" s="398"/>
    </row>
    <row r="3" spans="1:6" s="2" customFormat="1" ht="23.25">
      <c r="A3" s="410" t="s">
        <v>104</v>
      </c>
      <c r="B3" s="410"/>
      <c r="C3" s="410"/>
      <c r="D3" s="410"/>
      <c r="E3" s="410"/>
      <c r="F3" s="128"/>
    </row>
    <row r="4" spans="1:5" s="2" customFormat="1" ht="20.25">
      <c r="A4" s="399" t="s">
        <v>30</v>
      </c>
      <c r="B4" s="399"/>
      <c r="C4" s="399"/>
      <c r="D4" s="399"/>
      <c r="E4" s="399"/>
    </row>
    <row r="5" spans="1:5" ht="20.25">
      <c r="A5" s="38" t="s">
        <v>19</v>
      </c>
      <c r="B5" s="39"/>
      <c r="C5" s="54"/>
      <c r="D5" s="54"/>
      <c r="E5" s="39"/>
    </row>
    <row r="6" spans="1:5" ht="20.25">
      <c r="A6" s="39">
        <v>6.1</v>
      </c>
      <c r="B6" s="39" t="s">
        <v>79</v>
      </c>
      <c r="C6" s="54"/>
      <c r="D6" s="54"/>
      <c r="E6" s="39"/>
    </row>
    <row r="7" spans="1:6" s="44" customFormat="1" ht="18.75">
      <c r="A7" s="414" t="s">
        <v>0</v>
      </c>
      <c r="B7" s="414" t="s">
        <v>54</v>
      </c>
      <c r="C7" s="415" t="s">
        <v>55</v>
      </c>
      <c r="D7" s="72" t="s">
        <v>18</v>
      </c>
      <c r="E7" s="79" t="s">
        <v>56</v>
      </c>
      <c r="F7" s="2"/>
    </row>
    <row r="8" spans="1:6" s="44" customFormat="1" ht="18.75" customHeight="1">
      <c r="A8" s="414"/>
      <c r="B8" s="414"/>
      <c r="C8" s="416"/>
      <c r="D8" s="47" t="s">
        <v>1</v>
      </c>
      <c r="E8" s="76" t="s">
        <v>53</v>
      </c>
      <c r="F8" s="2"/>
    </row>
    <row r="9" spans="1:6" s="44" customFormat="1" ht="18.75">
      <c r="A9" s="414"/>
      <c r="B9" s="414"/>
      <c r="C9" s="417"/>
      <c r="D9" s="81"/>
      <c r="E9" s="80" t="s">
        <v>52</v>
      </c>
      <c r="F9" s="2"/>
    </row>
    <row r="10" spans="1:5" ht="18.75">
      <c r="A10" s="52">
        <v>1</v>
      </c>
      <c r="B10" s="53" t="s">
        <v>25</v>
      </c>
      <c r="C10" s="51">
        <v>5000</v>
      </c>
      <c r="D10" s="66" t="s">
        <v>81</v>
      </c>
      <c r="E10" s="68" t="s">
        <v>63</v>
      </c>
    </row>
    <row r="11" spans="1:5" ht="18.75">
      <c r="A11" s="30"/>
      <c r="B11" s="31"/>
      <c r="C11" s="32"/>
      <c r="D11" s="30" t="s">
        <v>21</v>
      </c>
      <c r="E11" s="33" t="s">
        <v>14</v>
      </c>
    </row>
    <row r="12" spans="1:5" ht="18.75">
      <c r="A12" s="5"/>
      <c r="B12" s="6"/>
      <c r="C12" s="23"/>
      <c r="D12" s="7"/>
      <c r="E12" s="24"/>
    </row>
    <row r="13" spans="1:5" ht="18.75">
      <c r="A13" s="52">
        <v>2</v>
      </c>
      <c r="B13" s="53" t="s">
        <v>26</v>
      </c>
      <c r="C13" s="51">
        <v>5000</v>
      </c>
      <c r="D13" s="66" t="s">
        <v>81</v>
      </c>
      <c r="E13" s="68" t="s">
        <v>63</v>
      </c>
    </row>
    <row r="14" spans="1:5" ht="18.75">
      <c r="A14" s="52"/>
      <c r="B14" s="53"/>
      <c r="C14" s="32"/>
      <c r="D14" s="30" t="s">
        <v>21</v>
      </c>
      <c r="E14" s="33" t="s">
        <v>14</v>
      </c>
    </row>
    <row r="15" spans="1:5" ht="18.75">
      <c r="A15" s="30"/>
      <c r="B15" s="31"/>
      <c r="C15" s="19"/>
      <c r="D15" s="18"/>
      <c r="E15" s="20"/>
    </row>
    <row r="16" spans="1:5" ht="19.5" thickBot="1">
      <c r="A16" s="132" t="s">
        <v>51</v>
      </c>
      <c r="B16" s="133" t="s">
        <v>183</v>
      </c>
      <c r="C16" s="86">
        <f>SUM(C7:C15)</f>
        <v>10000</v>
      </c>
      <c r="D16" s="87"/>
      <c r="E16" s="88"/>
    </row>
    <row r="17" spans="1:5" ht="21" thickTop="1">
      <c r="A17" s="38" t="s">
        <v>19</v>
      </c>
      <c r="B17" s="39"/>
      <c r="C17" s="54"/>
      <c r="D17" s="54"/>
      <c r="E17" s="39"/>
    </row>
    <row r="18" spans="1:5" ht="20.25">
      <c r="A18" s="39">
        <v>6.2</v>
      </c>
      <c r="B18" s="39" t="s">
        <v>80</v>
      </c>
      <c r="C18" s="54"/>
      <c r="D18" s="54"/>
      <c r="E18" s="39"/>
    </row>
    <row r="19" spans="1:6" s="44" customFormat="1" ht="18.75">
      <c r="A19" s="414" t="s">
        <v>0</v>
      </c>
      <c r="B19" s="414" t="s">
        <v>54</v>
      </c>
      <c r="C19" s="415" t="s">
        <v>55</v>
      </c>
      <c r="D19" s="72" t="s">
        <v>18</v>
      </c>
      <c r="E19" s="79" t="s">
        <v>56</v>
      </c>
      <c r="F19" s="2"/>
    </row>
    <row r="20" spans="1:6" s="44" customFormat="1" ht="18.75" customHeight="1">
      <c r="A20" s="414"/>
      <c r="B20" s="414"/>
      <c r="C20" s="416"/>
      <c r="D20" s="47" t="s">
        <v>1</v>
      </c>
      <c r="E20" s="76" t="s">
        <v>53</v>
      </c>
      <c r="F20" s="2"/>
    </row>
    <row r="21" spans="1:6" s="44" customFormat="1" ht="18.75">
      <c r="A21" s="414"/>
      <c r="B21" s="414"/>
      <c r="C21" s="417"/>
      <c r="D21" s="81"/>
      <c r="E21" s="80" t="s">
        <v>52</v>
      </c>
      <c r="F21" s="2"/>
    </row>
    <row r="22" spans="1:6" s="2" customFormat="1" ht="18.75">
      <c r="A22" s="52">
        <v>1</v>
      </c>
      <c r="B22" s="93" t="s">
        <v>44</v>
      </c>
      <c r="C22" s="51">
        <v>10000</v>
      </c>
      <c r="D22" s="58" t="s">
        <v>20</v>
      </c>
      <c r="E22" s="82" t="s">
        <v>63</v>
      </c>
      <c r="F22" s="3"/>
    </row>
    <row r="23" spans="1:6" s="2" customFormat="1" ht="18.75">
      <c r="A23" s="30"/>
      <c r="B23" s="31" t="s">
        <v>45</v>
      </c>
      <c r="C23" s="32"/>
      <c r="D23" s="34"/>
      <c r="E23" s="29" t="s">
        <v>14</v>
      </c>
      <c r="F23" s="3"/>
    </row>
    <row r="24" spans="1:6" s="2" customFormat="1" ht="12" customHeight="1">
      <c r="A24" s="5"/>
      <c r="B24" s="6"/>
      <c r="C24" s="23"/>
      <c r="D24" s="7"/>
      <c r="E24" s="24"/>
      <c r="F24" s="3"/>
    </row>
    <row r="25" spans="1:5" ht="18.75">
      <c r="A25" s="66">
        <v>2</v>
      </c>
      <c r="B25" s="70" t="s">
        <v>29</v>
      </c>
      <c r="C25" s="67">
        <v>5000</v>
      </c>
      <c r="D25" s="58" t="s">
        <v>20</v>
      </c>
      <c r="E25" s="68" t="s">
        <v>63</v>
      </c>
    </row>
    <row r="26" spans="1:5" ht="18.75">
      <c r="A26" s="30"/>
      <c r="B26" s="69"/>
      <c r="C26" s="35"/>
      <c r="D26" s="30"/>
      <c r="E26" s="33" t="s">
        <v>14</v>
      </c>
    </row>
    <row r="27" spans="1:5" ht="18.75">
      <c r="A27" s="5"/>
      <c r="B27" s="6"/>
      <c r="C27" s="1"/>
      <c r="D27" s="5"/>
      <c r="E27" s="7"/>
    </row>
    <row r="28" spans="1:5" ht="18.75">
      <c r="A28" s="59">
        <v>3</v>
      </c>
      <c r="B28" s="57" t="s">
        <v>42</v>
      </c>
      <c r="C28" s="71">
        <v>25540</v>
      </c>
      <c r="D28" s="58" t="s">
        <v>20</v>
      </c>
      <c r="E28" s="68" t="s">
        <v>63</v>
      </c>
    </row>
    <row r="29" spans="1:5" ht="18.75">
      <c r="A29" s="8"/>
      <c r="B29" s="94" t="s">
        <v>43</v>
      </c>
      <c r="C29" s="28"/>
      <c r="D29" s="9"/>
      <c r="E29" s="33" t="s">
        <v>14</v>
      </c>
    </row>
    <row r="30" spans="1:5" ht="18.75">
      <c r="A30" s="10"/>
      <c r="B30" s="13"/>
      <c r="C30" s="16"/>
      <c r="D30" s="10"/>
      <c r="E30" s="36"/>
    </row>
    <row r="31" spans="1:5" ht="19.5" thickBot="1">
      <c r="A31" s="132" t="s">
        <v>51</v>
      </c>
      <c r="B31" s="133" t="s">
        <v>186</v>
      </c>
      <c r="C31" s="86">
        <f>SUM(C22:C30)</f>
        <v>40540</v>
      </c>
      <c r="D31" s="87"/>
      <c r="E31" s="88"/>
    </row>
    <row r="32" ht="19.5" thickTop="1"/>
  </sheetData>
  <sheetProtection/>
  <mergeCells count="10">
    <mergeCell ref="A19:A21"/>
    <mergeCell ref="B19:B21"/>
    <mergeCell ref="C19:C21"/>
    <mergeCell ref="A1:E1"/>
    <mergeCell ref="A3:E3"/>
    <mergeCell ref="A4:E4"/>
    <mergeCell ref="A7:A9"/>
    <mergeCell ref="B7:B9"/>
    <mergeCell ref="C7:C9"/>
    <mergeCell ref="A2:E2"/>
  </mergeCells>
  <printOptions/>
  <pageMargins left="0.5511811023622047" right="0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6"/>
  <sheetViews>
    <sheetView view="pageBreakPreview" zoomScale="75" zoomScaleSheetLayoutView="75" workbookViewId="0" topLeftCell="A83">
      <selection activeCell="N74" sqref="N74"/>
    </sheetView>
  </sheetViews>
  <sheetFormatPr defaultColWidth="9.140625" defaultRowHeight="21.75"/>
  <cols>
    <col min="1" max="1" width="5.8515625" style="2" customWidth="1"/>
    <col min="2" max="2" width="18.57421875" style="2" customWidth="1"/>
    <col min="3" max="3" width="44.00390625" style="40" customWidth="1"/>
    <col min="4" max="4" width="10.00390625" style="41" customWidth="1"/>
    <col min="5" max="5" width="8.28125" style="2" customWidth="1"/>
    <col min="6" max="6" width="10.00390625" style="42" customWidth="1"/>
    <col min="7" max="18" width="4.57421875" style="2" customWidth="1"/>
    <col min="19" max="16384" width="9.140625" style="2" customWidth="1"/>
  </cols>
  <sheetData>
    <row r="1" spans="1:19" ht="23.25" customHeight="1">
      <c r="A1" s="418" t="s">
        <v>125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78"/>
    </row>
    <row r="2" spans="1:19" ht="23.25">
      <c r="A2" s="398" t="s">
        <v>176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127"/>
    </row>
    <row r="3" spans="1:19" ht="23.25">
      <c r="A3" s="410" t="s">
        <v>103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128"/>
    </row>
    <row r="4" spans="1:18" ht="20.25">
      <c r="A4" s="399" t="s">
        <v>30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</row>
    <row r="5" spans="1:16" ht="20.25">
      <c r="A5" s="38" t="s">
        <v>177</v>
      </c>
      <c r="B5" s="39"/>
      <c r="E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20.25">
      <c r="A6" s="39"/>
      <c r="B6" s="39" t="s">
        <v>178</v>
      </c>
      <c r="E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8" s="44" customFormat="1" ht="18.75">
      <c r="A7" s="414" t="s">
        <v>0</v>
      </c>
      <c r="B7" s="414" t="s">
        <v>126</v>
      </c>
      <c r="C7" s="43" t="s">
        <v>127</v>
      </c>
      <c r="D7" s="415" t="s">
        <v>55</v>
      </c>
      <c r="E7" s="96" t="s">
        <v>18</v>
      </c>
      <c r="F7" s="79" t="s">
        <v>56</v>
      </c>
      <c r="G7" s="422" t="s">
        <v>101</v>
      </c>
      <c r="H7" s="423"/>
      <c r="I7" s="424"/>
      <c r="J7" s="422" t="s">
        <v>102</v>
      </c>
      <c r="K7" s="423"/>
      <c r="L7" s="423"/>
      <c r="M7" s="423"/>
      <c r="N7" s="423"/>
      <c r="O7" s="423"/>
      <c r="P7" s="423"/>
      <c r="Q7" s="423"/>
      <c r="R7" s="424"/>
    </row>
    <row r="8" spans="1:18" s="44" customFormat="1" ht="18.75">
      <c r="A8" s="414"/>
      <c r="B8" s="414"/>
      <c r="C8" s="46"/>
      <c r="D8" s="416"/>
      <c r="E8" s="97" t="s">
        <v>1</v>
      </c>
      <c r="F8" s="76" t="s">
        <v>53</v>
      </c>
      <c r="G8" s="425"/>
      <c r="H8" s="426"/>
      <c r="I8" s="427"/>
      <c r="J8" s="425"/>
      <c r="K8" s="426"/>
      <c r="L8" s="426"/>
      <c r="M8" s="426"/>
      <c r="N8" s="426"/>
      <c r="O8" s="426"/>
      <c r="P8" s="426"/>
      <c r="Q8" s="426"/>
      <c r="R8" s="427"/>
    </row>
    <row r="9" spans="1:18" s="44" customFormat="1" ht="18.75">
      <c r="A9" s="414"/>
      <c r="B9" s="414"/>
      <c r="C9" s="45"/>
      <c r="D9" s="417"/>
      <c r="E9" s="81"/>
      <c r="F9" s="80" t="s">
        <v>52</v>
      </c>
      <c r="G9" s="95" t="s">
        <v>2</v>
      </c>
      <c r="H9" s="95" t="s">
        <v>3</v>
      </c>
      <c r="I9" s="95" t="s">
        <v>4</v>
      </c>
      <c r="J9" s="95" t="s">
        <v>5</v>
      </c>
      <c r="K9" s="95" t="s">
        <v>6</v>
      </c>
      <c r="L9" s="95" t="s">
        <v>7</v>
      </c>
      <c r="M9" s="95" t="s">
        <v>8</v>
      </c>
      <c r="N9" s="95" t="s">
        <v>9</v>
      </c>
      <c r="O9" s="95" t="s">
        <v>10</v>
      </c>
      <c r="P9" s="95" t="s">
        <v>11</v>
      </c>
      <c r="Q9" s="95" t="s">
        <v>12</v>
      </c>
      <c r="R9" s="95" t="s">
        <v>13</v>
      </c>
    </row>
    <row r="10" spans="1:19" s="106" customFormat="1" ht="340.5" customHeight="1">
      <c r="A10" s="107">
        <v>1</v>
      </c>
      <c r="B10" s="108" t="s">
        <v>128</v>
      </c>
      <c r="C10" s="124" t="s">
        <v>131</v>
      </c>
      <c r="D10" s="109">
        <v>9000</v>
      </c>
      <c r="E10" s="110" t="s">
        <v>20</v>
      </c>
      <c r="F10" s="111" t="s">
        <v>47</v>
      </c>
      <c r="G10" s="108"/>
      <c r="H10" s="112"/>
      <c r="I10" s="108"/>
      <c r="J10" s="112"/>
      <c r="K10" s="108"/>
      <c r="L10" s="112"/>
      <c r="M10" s="108"/>
      <c r="N10" s="112"/>
      <c r="O10" s="108"/>
      <c r="P10" s="112"/>
      <c r="Q10" s="108"/>
      <c r="R10" s="113"/>
      <c r="S10" s="105"/>
    </row>
    <row r="11" spans="1:19" s="106" customFormat="1" ht="24" customHeight="1">
      <c r="A11" s="73"/>
      <c r="B11" s="73"/>
      <c r="C11" s="125"/>
      <c r="D11" s="115"/>
      <c r="E11" s="116"/>
      <c r="F11" s="117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>
        <v>28</v>
      </c>
      <c r="S11" s="105"/>
    </row>
    <row r="12" spans="1:19" ht="23.25" customHeight="1">
      <c r="A12" s="418" t="s">
        <v>125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78"/>
    </row>
    <row r="13" spans="1:19" ht="23.25">
      <c r="A13" s="398" t="s">
        <v>176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127"/>
    </row>
    <row r="14" spans="1:19" ht="23.25">
      <c r="A14" s="410" t="s">
        <v>103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128"/>
    </row>
    <row r="15" spans="1:18" ht="20.25">
      <c r="A15" s="399" t="s">
        <v>30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</row>
    <row r="16" spans="1:16" ht="20.25">
      <c r="A16" s="38" t="s">
        <v>177</v>
      </c>
      <c r="B16" s="39"/>
      <c r="E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20.25">
      <c r="A17" s="39"/>
      <c r="B17" s="39" t="s">
        <v>178</v>
      </c>
      <c r="E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8" s="44" customFormat="1" ht="18.75">
      <c r="A18" s="414" t="s">
        <v>0</v>
      </c>
      <c r="B18" s="414" t="s">
        <v>126</v>
      </c>
      <c r="C18" s="43" t="s">
        <v>127</v>
      </c>
      <c r="D18" s="415" t="s">
        <v>55</v>
      </c>
      <c r="E18" s="91" t="s">
        <v>18</v>
      </c>
      <c r="F18" s="79" t="s">
        <v>56</v>
      </c>
      <c r="G18" s="422" t="s">
        <v>101</v>
      </c>
      <c r="H18" s="423"/>
      <c r="I18" s="424"/>
      <c r="J18" s="422" t="s">
        <v>102</v>
      </c>
      <c r="K18" s="423"/>
      <c r="L18" s="423"/>
      <c r="M18" s="423"/>
      <c r="N18" s="423"/>
      <c r="O18" s="423"/>
      <c r="P18" s="423"/>
      <c r="Q18" s="423"/>
      <c r="R18" s="424"/>
    </row>
    <row r="19" spans="1:18" s="44" customFormat="1" ht="18.75">
      <c r="A19" s="414"/>
      <c r="B19" s="414"/>
      <c r="C19" s="46"/>
      <c r="D19" s="416"/>
      <c r="E19" s="47" t="s">
        <v>1</v>
      </c>
      <c r="F19" s="76" t="s">
        <v>53</v>
      </c>
      <c r="G19" s="425"/>
      <c r="H19" s="426"/>
      <c r="I19" s="427"/>
      <c r="J19" s="425"/>
      <c r="K19" s="426"/>
      <c r="L19" s="426"/>
      <c r="M19" s="426"/>
      <c r="N19" s="426"/>
      <c r="O19" s="426"/>
      <c r="P19" s="426"/>
      <c r="Q19" s="426"/>
      <c r="R19" s="427"/>
    </row>
    <row r="20" spans="1:18" s="44" customFormat="1" ht="18.75">
      <c r="A20" s="414"/>
      <c r="B20" s="414"/>
      <c r="C20" s="45"/>
      <c r="D20" s="417"/>
      <c r="E20" s="81"/>
      <c r="F20" s="80" t="s">
        <v>52</v>
      </c>
      <c r="G20" s="90" t="s">
        <v>2</v>
      </c>
      <c r="H20" s="90" t="s">
        <v>3</v>
      </c>
      <c r="I20" s="90" t="s">
        <v>4</v>
      </c>
      <c r="J20" s="90" t="s">
        <v>5</v>
      </c>
      <c r="K20" s="90" t="s">
        <v>6</v>
      </c>
      <c r="L20" s="90" t="s">
        <v>7</v>
      </c>
      <c r="M20" s="90" t="s">
        <v>8</v>
      </c>
      <c r="N20" s="90" t="s">
        <v>9</v>
      </c>
      <c r="O20" s="90" t="s">
        <v>10</v>
      </c>
      <c r="P20" s="90" t="s">
        <v>11</v>
      </c>
      <c r="Q20" s="90" t="s">
        <v>12</v>
      </c>
      <c r="R20" s="90" t="s">
        <v>13</v>
      </c>
    </row>
    <row r="21" spans="1:19" s="106" customFormat="1" ht="349.5" customHeight="1">
      <c r="A21" s="107">
        <v>2</v>
      </c>
      <c r="B21" s="108" t="s">
        <v>86</v>
      </c>
      <c r="C21" s="126" t="s">
        <v>129</v>
      </c>
      <c r="D21" s="109">
        <v>42000</v>
      </c>
      <c r="E21" s="110" t="s">
        <v>20</v>
      </c>
      <c r="F21" s="111" t="s">
        <v>17</v>
      </c>
      <c r="G21" s="108"/>
      <c r="H21" s="112"/>
      <c r="I21" s="108"/>
      <c r="J21" s="112"/>
      <c r="K21" s="108"/>
      <c r="L21" s="112"/>
      <c r="M21" s="108"/>
      <c r="N21" s="112"/>
      <c r="O21" s="108"/>
      <c r="P21" s="112"/>
      <c r="Q21" s="108"/>
      <c r="R21" s="113"/>
      <c r="S21" s="105"/>
    </row>
    <row r="22" spans="1:19" s="106" customFormat="1" ht="18" customHeight="1">
      <c r="A22" s="73"/>
      <c r="B22" s="73"/>
      <c r="C22" s="114"/>
      <c r="D22" s="115"/>
      <c r="E22" s="116"/>
      <c r="F22" s="117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>
        <v>29</v>
      </c>
      <c r="S22" s="105"/>
    </row>
    <row r="23" spans="1:19" ht="23.25" customHeight="1">
      <c r="A23" s="418" t="s">
        <v>125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78"/>
    </row>
    <row r="24" spans="1:19" ht="23.25">
      <c r="A24" s="398" t="s">
        <v>176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127"/>
    </row>
    <row r="25" spans="1:19" ht="23.25">
      <c r="A25" s="410" t="s">
        <v>103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128"/>
    </row>
    <row r="26" spans="1:18" ht="20.25">
      <c r="A26" s="399" t="s">
        <v>30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</row>
    <row r="27" spans="1:16" ht="20.25">
      <c r="A27" s="38" t="s">
        <v>177</v>
      </c>
      <c r="B27" s="39"/>
      <c r="E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20.25">
      <c r="A28" s="39"/>
      <c r="B28" s="39" t="s">
        <v>178</v>
      </c>
      <c r="E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8" s="44" customFormat="1" ht="18.75">
      <c r="A29" s="414" t="s">
        <v>0</v>
      </c>
      <c r="B29" s="414" t="s">
        <v>126</v>
      </c>
      <c r="C29" s="43" t="s">
        <v>127</v>
      </c>
      <c r="D29" s="415" t="s">
        <v>55</v>
      </c>
      <c r="E29" s="96" t="s">
        <v>18</v>
      </c>
      <c r="F29" s="79" t="s">
        <v>56</v>
      </c>
      <c r="G29" s="422" t="s">
        <v>101</v>
      </c>
      <c r="H29" s="423"/>
      <c r="I29" s="424"/>
      <c r="J29" s="422" t="s">
        <v>102</v>
      </c>
      <c r="K29" s="423"/>
      <c r="L29" s="423"/>
      <c r="M29" s="423"/>
      <c r="N29" s="423"/>
      <c r="O29" s="423"/>
      <c r="P29" s="423"/>
      <c r="Q29" s="423"/>
      <c r="R29" s="424"/>
    </row>
    <row r="30" spans="1:18" s="44" customFormat="1" ht="18.75">
      <c r="A30" s="414"/>
      <c r="B30" s="414"/>
      <c r="C30" s="46"/>
      <c r="D30" s="416"/>
      <c r="E30" s="97" t="s">
        <v>1</v>
      </c>
      <c r="F30" s="76" t="s">
        <v>53</v>
      </c>
      <c r="G30" s="425"/>
      <c r="H30" s="426"/>
      <c r="I30" s="427"/>
      <c r="J30" s="425"/>
      <c r="K30" s="426"/>
      <c r="L30" s="426"/>
      <c r="M30" s="426"/>
      <c r="N30" s="426"/>
      <c r="O30" s="426"/>
      <c r="P30" s="426"/>
      <c r="Q30" s="426"/>
      <c r="R30" s="427"/>
    </row>
    <row r="31" spans="1:18" s="44" customFormat="1" ht="18.75">
      <c r="A31" s="414"/>
      <c r="B31" s="414"/>
      <c r="C31" s="45"/>
      <c r="D31" s="417"/>
      <c r="E31" s="81"/>
      <c r="F31" s="80" t="s">
        <v>52</v>
      </c>
      <c r="G31" s="95" t="s">
        <v>2</v>
      </c>
      <c r="H31" s="95" t="s">
        <v>3</v>
      </c>
      <c r="I31" s="95" t="s">
        <v>4</v>
      </c>
      <c r="J31" s="95" t="s">
        <v>5</v>
      </c>
      <c r="K31" s="95" t="s">
        <v>6</v>
      </c>
      <c r="L31" s="95" t="s">
        <v>7</v>
      </c>
      <c r="M31" s="95" t="s">
        <v>8</v>
      </c>
      <c r="N31" s="95" t="s">
        <v>9</v>
      </c>
      <c r="O31" s="95" t="s">
        <v>10</v>
      </c>
      <c r="P31" s="95" t="s">
        <v>11</v>
      </c>
      <c r="Q31" s="95" t="s">
        <v>12</v>
      </c>
      <c r="R31" s="95" t="s">
        <v>13</v>
      </c>
    </row>
    <row r="32" spans="1:19" s="106" customFormat="1" ht="340.5" customHeight="1">
      <c r="A32" s="107">
        <v>3</v>
      </c>
      <c r="B32" s="108" t="s">
        <v>128</v>
      </c>
      <c r="C32" s="124" t="s">
        <v>132</v>
      </c>
      <c r="D32" s="109">
        <v>15800</v>
      </c>
      <c r="E32" s="110" t="s">
        <v>20</v>
      </c>
      <c r="F32" s="111" t="s">
        <v>17</v>
      </c>
      <c r="G32" s="108"/>
      <c r="H32" s="112"/>
      <c r="I32" s="108"/>
      <c r="J32" s="112"/>
      <c r="K32" s="108"/>
      <c r="L32" s="112"/>
      <c r="M32" s="108"/>
      <c r="N32" s="112"/>
      <c r="O32" s="108"/>
      <c r="P32" s="112"/>
      <c r="Q32" s="108"/>
      <c r="R32" s="113"/>
      <c r="S32" s="105"/>
    </row>
    <row r="33" spans="1:19" ht="21.75" thickBot="1">
      <c r="A33" s="131" t="s">
        <v>51</v>
      </c>
      <c r="B33" s="134">
        <v>3</v>
      </c>
      <c r="C33" s="134"/>
      <c r="D33" s="85">
        <f>SUM(D10+D21+D32)</f>
        <v>66800</v>
      </c>
      <c r="E33" s="83"/>
      <c r="F33" s="84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>
        <v>30</v>
      </c>
      <c r="S33" s="44"/>
    </row>
    <row r="34" spans="1:19" ht="23.25" customHeight="1" thickTop="1">
      <c r="A34" s="418" t="s">
        <v>125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78"/>
    </row>
    <row r="35" spans="1:19" ht="23.25">
      <c r="A35" s="398" t="s">
        <v>176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127"/>
    </row>
    <row r="36" spans="1:19" ht="23.25">
      <c r="A36" s="410" t="s">
        <v>103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128"/>
    </row>
    <row r="37" spans="1:18" ht="20.25">
      <c r="A37" s="399" t="s">
        <v>30</v>
      </c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</row>
    <row r="38" spans="1:16" ht="20.25">
      <c r="A38" s="38" t="s">
        <v>177</v>
      </c>
      <c r="B38" s="39"/>
      <c r="E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20.25">
      <c r="A39" s="39"/>
      <c r="B39" s="39" t="s">
        <v>180</v>
      </c>
      <c r="E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8" s="44" customFormat="1" ht="18.75">
      <c r="A40" s="414" t="s">
        <v>182</v>
      </c>
      <c r="B40" s="414" t="s">
        <v>126</v>
      </c>
      <c r="C40" s="43" t="s">
        <v>127</v>
      </c>
      <c r="D40" s="415" t="s">
        <v>55</v>
      </c>
      <c r="E40" s="96" t="s">
        <v>18</v>
      </c>
      <c r="F40" s="79" t="s">
        <v>56</v>
      </c>
      <c r="G40" s="422" t="s">
        <v>101</v>
      </c>
      <c r="H40" s="423"/>
      <c r="I40" s="424"/>
      <c r="J40" s="422" t="s">
        <v>102</v>
      </c>
      <c r="K40" s="423"/>
      <c r="L40" s="423"/>
      <c r="M40" s="423"/>
      <c r="N40" s="423"/>
      <c r="O40" s="423"/>
      <c r="P40" s="423"/>
      <c r="Q40" s="423"/>
      <c r="R40" s="424"/>
    </row>
    <row r="41" spans="1:18" s="44" customFormat="1" ht="18.75">
      <c r="A41" s="414"/>
      <c r="B41" s="414"/>
      <c r="C41" s="46"/>
      <c r="D41" s="416"/>
      <c r="E41" s="97" t="s">
        <v>1</v>
      </c>
      <c r="F41" s="76" t="s">
        <v>53</v>
      </c>
      <c r="G41" s="425"/>
      <c r="H41" s="426"/>
      <c r="I41" s="427"/>
      <c r="J41" s="425"/>
      <c r="K41" s="426"/>
      <c r="L41" s="426"/>
      <c r="M41" s="426"/>
      <c r="N41" s="426"/>
      <c r="O41" s="426"/>
      <c r="P41" s="426"/>
      <c r="Q41" s="426"/>
      <c r="R41" s="427"/>
    </row>
    <row r="42" spans="1:18" s="44" customFormat="1" ht="18.75">
      <c r="A42" s="414"/>
      <c r="B42" s="414"/>
      <c r="C42" s="45"/>
      <c r="D42" s="417"/>
      <c r="E42" s="81"/>
      <c r="F42" s="80" t="s">
        <v>52</v>
      </c>
      <c r="G42" s="95" t="s">
        <v>2</v>
      </c>
      <c r="H42" s="95" t="s">
        <v>3</v>
      </c>
      <c r="I42" s="95" t="s">
        <v>4</v>
      </c>
      <c r="J42" s="95" t="s">
        <v>5</v>
      </c>
      <c r="K42" s="95" t="s">
        <v>6</v>
      </c>
      <c r="L42" s="95" t="s">
        <v>7</v>
      </c>
      <c r="M42" s="95" t="s">
        <v>8</v>
      </c>
      <c r="N42" s="95" t="s">
        <v>9</v>
      </c>
      <c r="O42" s="95" t="s">
        <v>10</v>
      </c>
      <c r="P42" s="95" t="s">
        <v>11</v>
      </c>
      <c r="Q42" s="95" t="s">
        <v>12</v>
      </c>
      <c r="R42" s="95" t="s">
        <v>13</v>
      </c>
    </row>
    <row r="43" spans="1:19" s="106" customFormat="1" ht="340.5" customHeight="1">
      <c r="A43" s="98">
        <v>1</v>
      </c>
      <c r="B43" s="99" t="s">
        <v>86</v>
      </c>
      <c r="C43" s="114" t="s">
        <v>130</v>
      </c>
      <c r="D43" s="100">
        <v>21000</v>
      </c>
      <c r="E43" s="101" t="s">
        <v>20</v>
      </c>
      <c r="F43" s="102" t="s">
        <v>82</v>
      </c>
      <c r="G43" s="99"/>
      <c r="H43" s="103"/>
      <c r="I43" s="99"/>
      <c r="J43" s="103"/>
      <c r="K43" s="99"/>
      <c r="L43" s="103"/>
      <c r="M43" s="99"/>
      <c r="N43" s="103"/>
      <c r="O43" s="99"/>
      <c r="P43" s="103"/>
      <c r="Q43" s="99"/>
      <c r="R43" s="104"/>
      <c r="S43" s="105"/>
    </row>
    <row r="44" spans="1:19" ht="19.5" thickBot="1">
      <c r="A44" s="131" t="s">
        <v>51</v>
      </c>
      <c r="B44" s="133">
        <v>1</v>
      </c>
      <c r="C44" s="133"/>
      <c r="D44" s="85">
        <f>SUM(D43)</f>
        <v>21000</v>
      </c>
      <c r="E44" s="83"/>
      <c r="F44" s="84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>
        <v>31</v>
      </c>
      <c r="S44" s="44"/>
    </row>
    <row r="45" spans="1:19" ht="23.25" customHeight="1" thickTop="1">
      <c r="A45" s="418" t="s">
        <v>125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78"/>
    </row>
    <row r="46" spans="1:19" ht="23.25">
      <c r="A46" s="398" t="s">
        <v>176</v>
      </c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127"/>
    </row>
    <row r="47" spans="1:19" ht="23.25">
      <c r="A47" s="410" t="s">
        <v>103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128"/>
    </row>
    <row r="48" spans="1:18" ht="20.25">
      <c r="A48" s="399" t="s">
        <v>30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</row>
    <row r="49" spans="1:16" ht="20.25">
      <c r="A49" s="38" t="s">
        <v>181</v>
      </c>
      <c r="B49" s="39"/>
      <c r="E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20.25">
      <c r="A50" s="39"/>
      <c r="B50" s="39" t="s">
        <v>179</v>
      </c>
      <c r="E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8" s="44" customFormat="1" ht="18.75">
      <c r="A51" s="414" t="s">
        <v>182</v>
      </c>
      <c r="B51" s="414" t="s">
        <v>126</v>
      </c>
      <c r="C51" s="419" t="s">
        <v>127</v>
      </c>
      <c r="D51" s="415" t="s">
        <v>55</v>
      </c>
      <c r="E51" s="96" t="s">
        <v>18</v>
      </c>
      <c r="F51" s="79" t="s">
        <v>56</v>
      </c>
      <c r="G51" s="422" t="s">
        <v>101</v>
      </c>
      <c r="H51" s="423"/>
      <c r="I51" s="424"/>
      <c r="J51" s="422" t="s">
        <v>102</v>
      </c>
      <c r="K51" s="423"/>
      <c r="L51" s="423"/>
      <c r="M51" s="423"/>
      <c r="N51" s="423"/>
      <c r="O51" s="423"/>
      <c r="P51" s="423"/>
      <c r="Q51" s="423"/>
      <c r="R51" s="424"/>
    </row>
    <row r="52" spans="1:18" s="44" customFormat="1" ht="18.75">
      <c r="A52" s="414"/>
      <c r="B52" s="414"/>
      <c r="C52" s="420"/>
      <c r="D52" s="416"/>
      <c r="E52" s="97" t="s">
        <v>1</v>
      </c>
      <c r="F52" s="76" t="s">
        <v>53</v>
      </c>
      <c r="G52" s="425"/>
      <c r="H52" s="426"/>
      <c r="I52" s="427"/>
      <c r="J52" s="425"/>
      <c r="K52" s="426"/>
      <c r="L52" s="426"/>
      <c r="M52" s="426"/>
      <c r="N52" s="426"/>
      <c r="O52" s="426"/>
      <c r="P52" s="426"/>
      <c r="Q52" s="426"/>
      <c r="R52" s="427"/>
    </row>
    <row r="53" spans="1:18" s="44" customFormat="1" ht="18.75">
      <c r="A53" s="414"/>
      <c r="B53" s="414"/>
      <c r="C53" s="421"/>
      <c r="D53" s="417"/>
      <c r="E53" s="81"/>
      <c r="F53" s="80" t="s">
        <v>52</v>
      </c>
      <c r="G53" s="95" t="s">
        <v>2</v>
      </c>
      <c r="H53" s="95" t="s">
        <v>3</v>
      </c>
      <c r="I53" s="95" t="s">
        <v>4</v>
      </c>
      <c r="J53" s="95" t="s">
        <v>5</v>
      </c>
      <c r="K53" s="95" t="s">
        <v>6</v>
      </c>
      <c r="L53" s="95" t="s">
        <v>7</v>
      </c>
      <c r="M53" s="95" t="s">
        <v>8</v>
      </c>
      <c r="N53" s="95" t="s">
        <v>9</v>
      </c>
      <c r="O53" s="95" t="s">
        <v>10</v>
      </c>
      <c r="P53" s="95" t="s">
        <v>11</v>
      </c>
      <c r="Q53" s="95" t="s">
        <v>12</v>
      </c>
      <c r="R53" s="95" t="s">
        <v>13</v>
      </c>
    </row>
    <row r="54" spans="1:19" s="106" customFormat="1" ht="101.25" customHeight="1">
      <c r="A54" s="108">
        <v>1</v>
      </c>
      <c r="B54" s="112" t="s">
        <v>135</v>
      </c>
      <c r="C54" s="122" t="s">
        <v>133</v>
      </c>
      <c r="D54" s="109">
        <v>15800</v>
      </c>
      <c r="E54" s="110" t="s">
        <v>20</v>
      </c>
      <c r="F54" s="111" t="s">
        <v>17</v>
      </c>
      <c r="G54" s="108"/>
      <c r="H54" s="112"/>
      <c r="I54" s="108"/>
      <c r="J54" s="112"/>
      <c r="K54" s="108"/>
      <c r="L54" s="112"/>
      <c r="M54" s="108"/>
      <c r="N54" s="112"/>
      <c r="O54" s="108"/>
      <c r="P54" s="112"/>
      <c r="Q54" s="108"/>
      <c r="R54" s="113"/>
      <c r="S54" s="105"/>
    </row>
    <row r="55" spans="1:19" s="106" customFormat="1" ht="101.25" customHeight="1">
      <c r="A55" s="120">
        <v>2</v>
      </c>
      <c r="B55" s="123" t="s">
        <v>136</v>
      </c>
      <c r="C55" s="121" t="s">
        <v>134</v>
      </c>
      <c r="D55" s="109">
        <v>8000</v>
      </c>
      <c r="E55" s="110" t="s">
        <v>20</v>
      </c>
      <c r="F55" s="111" t="s">
        <v>17</v>
      </c>
      <c r="G55" s="118"/>
      <c r="H55" s="73"/>
      <c r="I55" s="118"/>
      <c r="J55" s="73"/>
      <c r="K55" s="118"/>
      <c r="L55" s="73"/>
      <c r="M55" s="118"/>
      <c r="N55" s="73"/>
      <c r="O55" s="118"/>
      <c r="P55" s="73"/>
      <c r="Q55" s="118"/>
      <c r="R55" s="119"/>
      <c r="S55" s="105"/>
    </row>
    <row r="56" spans="1:19" ht="19.5" thickBot="1">
      <c r="A56" s="131" t="s">
        <v>51</v>
      </c>
      <c r="B56" s="133">
        <v>2</v>
      </c>
      <c r="C56" s="133"/>
      <c r="D56" s="85">
        <f>SUM(D54+D55)</f>
        <v>23800</v>
      </c>
      <c r="E56" s="83"/>
      <c r="F56" s="84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44"/>
    </row>
    <row r="57" spans="1:19" ht="19.5" thickTop="1">
      <c r="A57" s="77"/>
      <c r="B57" s="135"/>
      <c r="C57" s="135"/>
      <c r="D57" s="92"/>
      <c r="E57" s="3"/>
      <c r="F57" s="1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4"/>
    </row>
    <row r="58" spans="1:19" ht="18.75">
      <c r="A58" s="77"/>
      <c r="B58" s="135"/>
      <c r="C58" s="135"/>
      <c r="D58" s="92"/>
      <c r="E58" s="3"/>
      <c r="F58" s="1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4"/>
    </row>
    <row r="59" spans="1:19" ht="18.75">
      <c r="A59" s="77"/>
      <c r="B59" s="135"/>
      <c r="C59" s="135"/>
      <c r="D59" s="92"/>
      <c r="E59" s="3"/>
      <c r="F59" s="1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4"/>
    </row>
    <row r="60" spans="1:19" ht="18.75">
      <c r="A60" s="77"/>
      <c r="B60" s="135"/>
      <c r="C60" s="135"/>
      <c r="D60" s="92"/>
      <c r="E60" s="3"/>
      <c r="F60" s="1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4"/>
    </row>
    <row r="61" spans="1:19" ht="18.75">
      <c r="A61" s="77"/>
      <c r="B61" s="135"/>
      <c r="C61" s="135"/>
      <c r="D61" s="92"/>
      <c r="E61" s="3"/>
      <c r="F61" s="1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4"/>
    </row>
    <row r="62" spans="1:19" ht="18.75">
      <c r="A62" s="77"/>
      <c r="B62" s="135"/>
      <c r="C62" s="135"/>
      <c r="D62" s="92"/>
      <c r="E62" s="3"/>
      <c r="F62" s="1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4"/>
    </row>
    <row r="63" spans="1:19" ht="18.75">
      <c r="A63" s="77"/>
      <c r="B63" s="135"/>
      <c r="C63" s="135"/>
      <c r="D63" s="92"/>
      <c r="E63" s="3"/>
      <c r="F63" s="1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4"/>
    </row>
    <row r="64" ht="18.75">
      <c r="R64" s="2">
        <v>32</v>
      </c>
    </row>
    <row r="65" spans="1:19" ht="23.25" customHeight="1">
      <c r="A65" s="418" t="s">
        <v>125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78"/>
    </row>
    <row r="66" spans="1:19" ht="23.25">
      <c r="A66" s="398" t="s">
        <v>176</v>
      </c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127"/>
    </row>
    <row r="67" spans="1:19" ht="23.25">
      <c r="A67" s="410" t="s">
        <v>103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128"/>
    </row>
    <row r="68" spans="1:18" ht="20.25">
      <c r="A68" s="399" t="s">
        <v>30</v>
      </c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</row>
    <row r="69" spans="1:16" ht="20.25">
      <c r="A69" s="38" t="s">
        <v>187</v>
      </c>
      <c r="B69" s="39"/>
      <c r="E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ht="20.25">
      <c r="A70" s="39"/>
      <c r="B70" s="39" t="s">
        <v>188</v>
      </c>
      <c r="E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8" s="44" customFormat="1" ht="18.75">
      <c r="A71" s="414" t="s">
        <v>182</v>
      </c>
      <c r="B71" s="414" t="s">
        <v>126</v>
      </c>
      <c r="C71" s="419" t="s">
        <v>127</v>
      </c>
      <c r="D71" s="415" t="s">
        <v>55</v>
      </c>
      <c r="E71" s="129" t="s">
        <v>18</v>
      </c>
      <c r="F71" s="79" t="s">
        <v>56</v>
      </c>
      <c r="G71" s="422" t="s">
        <v>101</v>
      </c>
      <c r="H71" s="423"/>
      <c r="I71" s="424"/>
      <c r="J71" s="422" t="s">
        <v>102</v>
      </c>
      <c r="K71" s="423"/>
      <c r="L71" s="423"/>
      <c r="M71" s="423"/>
      <c r="N71" s="423"/>
      <c r="O71" s="423"/>
      <c r="P71" s="423"/>
      <c r="Q71" s="423"/>
      <c r="R71" s="424"/>
    </row>
    <row r="72" spans="1:18" s="44" customFormat="1" ht="18.75">
      <c r="A72" s="414"/>
      <c r="B72" s="414"/>
      <c r="C72" s="420"/>
      <c r="D72" s="416"/>
      <c r="E72" s="130" t="s">
        <v>1</v>
      </c>
      <c r="F72" s="76" t="s">
        <v>53</v>
      </c>
      <c r="G72" s="425"/>
      <c r="H72" s="426"/>
      <c r="I72" s="427"/>
      <c r="J72" s="425"/>
      <c r="K72" s="426"/>
      <c r="L72" s="426"/>
      <c r="M72" s="426"/>
      <c r="N72" s="426"/>
      <c r="O72" s="426"/>
      <c r="P72" s="426"/>
      <c r="Q72" s="426"/>
      <c r="R72" s="427"/>
    </row>
    <row r="73" spans="1:18" s="44" customFormat="1" ht="18.75">
      <c r="A73" s="414"/>
      <c r="B73" s="414"/>
      <c r="C73" s="421"/>
      <c r="D73" s="417"/>
      <c r="E73" s="81"/>
      <c r="F73" s="80" t="s">
        <v>52</v>
      </c>
      <c r="G73" s="95" t="s">
        <v>2</v>
      </c>
      <c r="H73" s="95" t="s">
        <v>3</v>
      </c>
      <c r="I73" s="95" t="s">
        <v>4</v>
      </c>
      <c r="J73" s="95" t="s">
        <v>5</v>
      </c>
      <c r="K73" s="95" t="s">
        <v>6</v>
      </c>
      <c r="L73" s="95" t="s">
        <v>7</v>
      </c>
      <c r="M73" s="95" t="s">
        <v>8</v>
      </c>
      <c r="N73" s="95" t="s">
        <v>9</v>
      </c>
      <c r="O73" s="95" t="s">
        <v>10</v>
      </c>
      <c r="P73" s="95" t="s">
        <v>11</v>
      </c>
      <c r="Q73" s="95" t="s">
        <v>12</v>
      </c>
      <c r="R73" s="95" t="s">
        <v>13</v>
      </c>
    </row>
    <row r="74" spans="1:19" s="106" customFormat="1" ht="354.75" customHeight="1">
      <c r="A74" s="108">
        <v>1</v>
      </c>
      <c r="B74" s="136" t="s">
        <v>189</v>
      </c>
      <c r="C74" s="122" t="s">
        <v>190</v>
      </c>
      <c r="D74" s="109">
        <v>30700</v>
      </c>
      <c r="E74" s="110" t="s">
        <v>20</v>
      </c>
      <c r="F74" s="111" t="s">
        <v>60</v>
      </c>
      <c r="G74" s="108"/>
      <c r="H74" s="112"/>
      <c r="I74" s="108"/>
      <c r="J74" s="112"/>
      <c r="K74" s="108"/>
      <c r="L74" s="112"/>
      <c r="M74" s="108"/>
      <c r="N74" s="112"/>
      <c r="O74" s="108"/>
      <c r="P74" s="112"/>
      <c r="Q74" s="108"/>
      <c r="R74" s="137">
        <v>33</v>
      </c>
      <c r="S74" s="105"/>
    </row>
    <row r="75" spans="1:19" ht="23.25" customHeight="1">
      <c r="A75" s="418" t="s">
        <v>125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78"/>
    </row>
    <row r="76" spans="1:19" ht="23.25">
      <c r="A76" s="398" t="s">
        <v>176</v>
      </c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127"/>
    </row>
    <row r="77" spans="1:19" ht="23.25">
      <c r="A77" s="410" t="s">
        <v>103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128"/>
    </row>
    <row r="78" spans="1:18" ht="20.25">
      <c r="A78" s="399" t="s">
        <v>30</v>
      </c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</row>
    <row r="79" spans="1:16" ht="20.25">
      <c r="A79" s="38" t="s">
        <v>187</v>
      </c>
      <c r="B79" s="39"/>
      <c r="E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ht="20.25">
      <c r="A80" s="39"/>
      <c r="B80" s="39" t="s">
        <v>188</v>
      </c>
      <c r="E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8" s="44" customFormat="1" ht="18.75">
      <c r="A81" s="414" t="s">
        <v>182</v>
      </c>
      <c r="B81" s="414" t="s">
        <v>126</v>
      </c>
      <c r="C81" s="419" t="s">
        <v>127</v>
      </c>
      <c r="D81" s="415" t="s">
        <v>55</v>
      </c>
      <c r="E81" s="129" t="s">
        <v>18</v>
      </c>
      <c r="F81" s="79" t="s">
        <v>56</v>
      </c>
      <c r="G81" s="422" t="s">
        <v>101</v>
      </c>
      <c r="H81" s="423"/>
      <c r="I81" s="424"/>
      <c r="J81" s="422" t="s">
        <v>102</v>
      </c>
      <c r="K81" s="423"/>
      <c r="L81" s="423"/>
      <c r="M81" s="423"/>
      <c r="N81" s="423"/>
      <c r="O81" s="423"/>
      <c r="P81" s="423"/>
      <c r="Q81" s="423"/>
      <c r="R81" s="424"/>
    </row>
    <row r="82" spans="1:18" s="44" customFormat="1" ht="18.75">
      <c r="A82" s="414"/>
      <c r="B82" s="414"/>
      <c r="C82" s="420"/>
      <c r="D82" s="416"/>
      <c r="E82" s="130" t="s">
        <v>1</v>
      </c>
      <c r="F82" s="76" t="s">
        <v>53</v>
      </c>
      <c r="G82" s="425"/>
      <c r="H82" s="426"/>
      <c r="I82" s="427"/>
      <c r="J82" s="425"/>
      <c r="K82" s="426"/>
      <c r="L82" s="426"/>
      <c r="M82" s="426"/>
      <c r="N82" s="426"/>
      <c r="O82" s="426"/>
      <c r="P82" s="426"/>
      <c r="Q82" s="426"/>
      <c r="R82" s="427"/>
    </row>
    <row r="83" spans="1:18" s="44" customFormat="1" ht="18.75">
      <c r="A83" s="414"/>
      <c r="B83" s="414"/>
      <c r="C83" s="421"/>
      <c r="D83" s="417"/>
      <c r="E83" s="81"/>
      <c r="F83" s="80" t="s">
        <v>52</v>
      </c>
      <c r="G83" s="95" t="s">
        <v>2</v>
      </c>
      <c r="H83" s="95" t="s">
        <v>3</v>
      </c>
      <c r="I83" s="95" t="s">
        <v>4</v>
      </c>
      <c r="J83" s="95" t="s">
        <v>5</v>
      </c>
      <c r="K83" s="95" t="s">
        <v>6</v>
      </c>
      <c r="L83" s="95" t="s">
        <v>7</v>
      </c>
      <c r="M83" s="95" t="s">
        <v>8</v>
      </c>
      <c r="N83" s="95" t="s">
        <v>9</v>
      </c>
      <c r="O83" s="95" t="s">
        <v>10</v>
      </c>
      <c r="P83" s="95" t="s">
        <v>11</v>
      </c>
      <c r="Q83" s="95" t="s">
        <v>12</v>
      </c>
      <c r="R83" s="95" t="s">
        <v>13</v>
      </c>
    </row>
    <row r="84" spans="1:19" s="106" customFormat="1" ht="339.75" customHeight="1">
      <c r="A84" s="108">
        <v>1</v>
      </c>
      <c r="B84" s="136" t="s">
        <v>191</v>
      </c>
      <c r="C84" s="122" t="s">
        <v>192</v>
      </c>
      <c r="D84" s="109"/>
      <c r="E84" s="110" t="s">
        <v>20</v>
      </c>
      <c r="F84" s="111" t="s">
        <v>60</v>
      </c>
      <c r="G84" s="108"/>
      <c r="H84" s="112"/>
      <c r="I84" s="108"/>
      <c r="J84" s="112"/>
      <c r="K84" s="108"/>
      <c r="L84" s="112"/>
      <c r="M84" s="108"/>
      <c r="N84" s="112"/>
      <c r="O84" s="108"/>
      <c r="P84" s="112"/>
      <c r="Q84" s="108"/>
      <c r="R84" s="113"/>
      <c r="S84" s="105"/>
    </row>
    <row r="85" spans="1:19" ht="19.5" thickBot="1">
      <c r="A85" s="131" t="s">
        <v>51</v>
      </c>
      <c r="B85" s="133">
        <v>1</v>
      </c>
      <c r="C85" s="133"/>
      <c r="D85" s="85">
        <v>30700</v>
      </c>
      <c r="E85" s="83"/>
      <c r="F85" s="84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44"/>
    </row>
    <row r="86" ht="19.5" thickTop="1">
      <c r="R86" s="2">
        <v>34</v>
      </c>
    </row>
  </sheetData>
  <sheetProtection/>
  <mergeCells count="66">
    <mergeCell ref="D18:D20"/>
    <mergeCell ref="G18:I19"/>
    <mergeCell ref="J18:R19"/>
    <mergeCell ref="A23:R23"/>
    <mergeCell ref="A40:A42"/>
    <mergeCell ref="B40:B42"/>
    <mergeCell ref="D40:D42"/>
    <mergeCell ref="G40:I41"/>
    <mergeCell ref="J40:R41"/>
    <mergeCell ref="A34:R34"/>
    <mergeCell ref="A12:R12"/>
    <mergeCell ref="A15:R15"/>
    <mergeCell ref="A18:A20"/>
    <mergeCell ref="A26:R26"/>
    <mergeCell ref="B18:B20"/>
    <mergeCell ref="A1:R1"/>
    <mergeCell ref="A4:R4"/>
    <mergeCell ref="A7:A9"/>
    <mergeCell ref="B7:B9"/>
    <mergeCell ref="D7:D9"/>
    <mergeCell ref="G7:I8"/>
    <mergeCell ref="J7:R8"/>
    <mergeCell ref="A2:R2"/>
    <mergeCell ref="A29:A31"/>
    <mergeCell ref="B29:B31"/>
    <mergeCell ref="D29:D31"/>
    <mergeCell ref="G29:I30"/>
    <mergeCell ref="J29:R30"/>
    <mergeCell ref="A3:R3"/>
    <mergeCell ref="A13:R13"/>
    <mergeCell ref="A14:R14"/>
    <mergeCell ref="A24:R24"/>
    <mergeCell ref="A25:R25"/>
    <mergeCell ref="A66:R66"/>
    <mergeCell ref="A45:R45"/>
    <mergeCell ref="A48:R48"/>
    <mergeCell ref="A51:A53"/>
    <mergeCell ref="B51:B53"/>
    <mergeCell ref="A46:R46"/>
    <mergeCell ref="A47:R47"/>
    <mergeCell ref="A35:R35"/>
    <mergeCell ref="A36:R36"/>
    <mergeCell ref="C51:C53"/>
    <mergeCell ref="A65:R65"/>
    <mergeCell ref="D51:D53"/>
    <mergeCell ref="G51:I52"/>
    <mergeCell ref="J51:R52"/>
    <mergeCell ref="A37:R37"/>
    <mergeCell ref="A67:R67"/>
    <mergeCell ref="A68:R68"/>
    <mergeCell ref="A71:A73"/>
    <mergeCell ref="B71:B73"/>
    <mergeCell ref="C71:C73"/>
    <mergeCell ref="D71:D73"/>
    <mergeCell ref="G71:I72"/>
    <mergeCell ref="J71:R72"/>
    <mergeCell ref="A75:R75"/>
    <mergeCell ref="A76:R76"/>
    <mergeCell ref="A77:R77"/>
    <mergeCell ref="A78:R78"/>
    <mergeCell ref="A81:A83"/>
    <mergeCell ref="B81:B83"/>
    <mergeCell ref="C81:C83"/>
    <mergeCell ref="D81:D83"/>
    <mergeCell ref="G81:I82"/>
    <mergeCell ref="J81:R82"/>
  </mergeCells>
  <printOptions/>
  <pageMargins left="0.5511811023622047" right="0" top="0.5905511811023623" bottom="0.3937007874015748" header="0.5118110236220472" footer="0.5118110236220472"/>
  <pageSetup horizontalDpi="600" verticalDpi="600" orientation="landscape" paperSize="9" scale="98" r:id="rId2"/>
  <rowBreaks count="2" manualBreakCount="2">
    <brk id="74" max="17" man="1"/>
    <brk id="86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ohm</dc:creator>
  <cp:keywords/>
  <dc:description/>
  <cp:lastModifiedBy>KKD Windows Se7en V1</cp:lastModifiedBy>
  <cp:lastPrinted>2019-11-05T02:37:47Z</cp:lastPrinted>
  <dcterms:created xsi:type="dcterms:W3CDTF">2005-02-03T02:49:22Z</dcterms:created>
  <dcterms:modified xsi:type="dcterms:W3CDTF">2019-11-05T02:38:55Z</dcterms:modified>
  <cp:category/>
  <cp:version/>
  <cp:contentType/>
  <cp:contentStatus/>
</cp:coreProperties>
</file>